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 windowWidth="11025" windowHeight="1140" activeTab="1"/>
  </bookViews>
  <sheets>
    <sheet name="TODO" sheetId="1" r:id="rId1"/>
    <sheet name="AI" sheetId="10" r:id="rId2"/>
    <sheet name="Close" sheetId="12" r:id="rId3"/>
    <sheet name="覚書" sheetId="13" r:id="rId4"/>
    <sheet name="Close2" sheetId="15" r:id="rId5"/>
    <sheet name="覚書2" sheetId="14" r:id="rId6"/>
    <sheet name="ツール" sheetId="2" r:id="rId7"/>
    <sheet name="アイデア" sheetId="3" r:id="rId8"/>
    <sheet name="Pic" sheetId="5" r:id="rId9"/>
    <sheet name="メモ" sheetId="6" r:id="rId10"/>
    <sheet name="その他" sheetId="11" r:id="rId11"/>
    <sheet name="Sheet1" sheetId="16" r:id="rId12"/>
  </sheets>
  <definedNames>
    <definedName name="_xlnm._FilterDatabase" localSheetId="1" hidden="1">AI!$B$1:$L$219</definedName>
    <definedName name="_xlnm._FilterDatabase" localSheetId="6" hidden="1">ツール!$B$3:$Q$3</definedName>
  </definedNames>
  <calcPr calcId="145621"/>
</workbook>
</file>

<file path=xl/calcChain.xml><?xml version="1.0" encoding="utf-8"?>
<calcChain xmlns="http://schemas.openxmlformats.org/spreadsheetml/2006/main">
  <c r="A115" i="10" l="1"/>
  <c r="A114" i="10"/>
  <c r="A113" i="10"/>
  <c r="A112" i="10"/>
  <c r="A111" i="10"/>
  <c r="A110" i="10"/>
  <c r="A109" i="10"/>
  <c r="A108" i="10"/>
  <c r="A107" i="10"/>
  <c r="A106" i="10"/>
  <c r="A105" i="10"/>
  <c r="A104" i="10"/>
  <c r="A103" i="10"/>
  <c r="A102" i="10"/>
  <c r="A101" i="10"/>
  <c r="A100" i="10"/>
  <c r="A99" i="10"/>
  <c r="A98" i="10"/>
  <c r="A133" i="10"/>
  <c r="A132" i="10"/>
  <c r="A131" i="10"/>
  <c r="A130" i="10"/>
  <c r="A129" i="10"/>
  <c r="A128" i="10"/>
  <c r="A127" i="10"/>
  <c r="A126" i="10"/>
  <c r="A125" i="10"/>
  <c r="A124" i="10"/>
  <c r="A123" i="10"/>
  <c r="A122" i="10"/>
  <c r="A121" i="10"/>
  <c r="A120" i="10"/>
  <c r="A119" i="10"/>
  <c r="A118" i="10"/>
  <c r="A117" i="10"/>
  <c r="A116" i="10"/>
  <c r="A154" i="10"/>
  <c r="A153" i="10"/>
  <c r="A152" i="10"/>
  <c r="A151" i="10"/>
  <c r="A150" i="10"/>
  <c r="A149" i="10"/>
  <c r="A148" i="10"/>
  <c r="A147" i="10"/>
  <c r="A146" i="10"/>
  <c r="A145" i="10"/>
  <c r="A144" i="10"/>
  <c r="A143" i="10"/>
  <c r="A142" i="10"/>
  <c r="A141" i="10"/>
  <c r="A140" i="10"/>
  <c r="A139" i="10"/>
  <c r="A138" i="10"/>
  <c r="A137" i="10"/>
  <c r="A136" i="10"/>
  <c r="A135" i="10"/>
  <c r="A134" i="10"/>
  <c r="A175" i="10"/>
  <c r="A174" i="10"/>
  <c r="A173" i="10"/>
  <c r="A172" i="10"/>
  <c r="A171" i="10"/>
  <c r="A170" i="10"/>
  <c r="A169" i="10"/>
  <c r="A168" i="10"/>
  <c r="A167" i="10"/>
  <c r="A166" i="10"/>
  <c r="A165" i="10"/>
  <c r="A164" i="10"/>
  <c r="A163" i="10"/>
  <c r="A162" i="10"/>
  <c r="A161" i="10"/>
  <c r="A160" i="10"/>
  <c r="A159" i="10"/>
  <c r="A158" i="10"/>
  <c r="A157" i="10"/>
  <c r="A156" i="10"/>
  <c r="A155" i="10"/>
  <c r="A196" i="10"/>
  <c r="A195" i="10"/>
  <c r="A194" i="10"/>
  <c r="A193" i="10"/>
  <c r="A192" i="10"/>
  <c r="A191" i="10"/>
  <c r="A190" i="10"/>
  <c r="A189" i="10"/>
  <c r="A188" i="10"/>
  <c r="A187" i="10"/>
  <c r="A186" i="10"/>
  <c r="A185" i="10"/>
  <c r="A184" i="10"/>
  <c r="A183" i="10"/>
  <c r="A182" i="10"/>
  <c r="A181" i="10"/>
  <c r="A180" i="10"/>
  <c r="A179" i="10"/>
  <c r="A178" i="10"/>
  <c r="A177" i="10"/>
  <c r="A176" i="10"/>
  <c r="A217" i="10" l="1"/>
  <c r="A216" i="10"/>
  <c r="A215" i="10"/>
  <c r="A214" i="10"/>
  <c r="A213" i="10"/>
  <c r="A212" i="10"/>
  <c r="A211" i="10"/>
  <c r="A210" i="10"/>
  <c r="A209" i="10"/>
  <c r="A208" i="10"/>
  <c r="A207" i="10"/>
  <c r="A206" i="10"/>
  <c r="A205" i="10"/>
  <c r="A204" i="10"/>
  <c r="A203" i="10"/>
  <c r="A202" i="10"/>
  <c r="A201" i="10"/>
  <c r="A200" i="10"/>
  <c r="A199" i="10"/>
  <c r="A198" i="10"/>
  <c r="A197" i="10"/>
  <c r="A97" i="10"/>
  <c r="A96" i="10"/>
  <c r="A95" i="10"/>
  <c r="A94" i="10"/>
  <c r="A93" i="10"/>
  <c r="A92" i="10"/>
  <c r="L253" i="10" l="1"/>
  <c r="L252" i="10"/>
  <c r="L251" i="10"/>
  <c r="L250" i="10"/>
  <c r="L249" i="10"/>
  <c r="L248" i="10"/>
  <c r="L247" i="10"/>
  <c r="L246" i="10"/>
  <c r="L245" i="10"/>
  <c r="L240" i="10"/>
  <c r="L239" i="10"/>
  <c r="L238" i="10"/>
  <c r="L237" i="10"/>
  <c r="L236" i="10"/>
  <c r="L235" i="10"/>
  <c r="L234" i="10"/>
  <c r="L233" i="10"/>
  <c r="K226" i="10"/>
  <c r="K225" i="10"/>
  <c r="K224" i="10"/>
  <c r="K223" i="10"/>
  <c r="K222" i="10"/>
  <c r="D222" i="10"/>
  <c r="L232" i="10" s="1"/>
  <c r="A219" i="10"/>
  <c r="A218"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A2" i="10"/>
  <c r="L242" i="10" l="1"/>
  <c r="N233" i="10"/>
  <c r="N232" i="10"/>
  <c r="L241" i="10"/>
</calcChain>
</file>

<file path=xl/comments1.xml><?xml version="1.0" encoding="utf-8"?>
<comments xmlns="http://schemas.openxmlformats.org/spreadsheetml/2006/main">
  <authors>
    <author>作成者</author>
  </authors>
  <commentList>
    <comment ref="C1" authorId="0">
      <text>
        <r>
          <rPr>
            <sz val="9"/>
            <color indexed="81"/>
            <rFont val="ＭＳ Ｐゴシック"/>
            <family val="3"/>
            <charset val="128"/>
          </rPr>
          <t xml:space="preserve">黄：重要
</t>
        </r>
      </text>
    </comment>
    <comment ref="D1" authorId="0">
      <text>
        <r>
          <rPr>
            <sz val="9"/>
            <color indexed="81"/>
            <rFont val="ＭＳ Ｐゴシック"/>
            <family val="3"/>
            <charset val="128"/>
          </rPr>
          <t>黄：すぐやろう</t>
        </r>
      </text>
    </comment>
    <comment ref="L224" authorId="0">
      <text>
        <r>
          <rPr>
            <b/>
            <sz val="9"/>
            <color indexed="81"/>
            <rFont val="ＭＳ Ｐゴシック"/>
            <family val="3"/>
            <charset val="128"/>
          </rPr>
          <t>作成者:</t>
        </r>
        <r>
          <rPr>
            <sz val="9"/>
            <color indexed="81"/>
            <rFont val="ＭＳ Ｐゴシック"/>
            <family val="3"/>
            <charset val="128"/>
          </rPr>
          <t xml:space="preserve">
AI作成段階</t>
        </r>
      </text>
    </comment>
    <comment ref="L225" authorId="0">
      <text>
        <r>
          <rPr>
            <b/>
            <sz val="9"/>
            <color indexed="81"/>
            <rFont val="ＭＳ Ｐゴシック"/>
            <family val="3"/>
            <charset val="128"/>
          </rPr>
          <t>作成者:</t>
        </r>
        <r>
          <rPr>
            <sz val="9"/>
            <color indexed="81"/>
            <rFont val="ＭＳ Ｐゴシック"/>
            <family val="3"/>
            <charset val="128"/>
          </rPr>
          <t xml:space="preserve">
素材から用意が必要</t>
        </r>
      </text>
    </comment>
  </commentList>
</comments>
</file>

<file path=xl/comments2.xml><?xml version="1.0" encoding="utf-8"?>
<comments xmlns="http://schemas.openxmlformats.org/spreadsheetml/2006/main">
  <authors>
    <author>koizumi</author>
  </authors>
  <commentList>
    <comment ref="L3" authorId="0">
      <text>
        <r>
          <rPr>
            <b/>
            <sz val="9"/>
            <color indexed="81"/>
            <rFont val="ＭＳ Ｐゴシック"/>
            <family val="3"/>
            <charset val="128"/>
          </rPr>
          <t>仮の一般的な動作を実装しても、○にしないこと。</t>
        </r>
      </text>
    </comment>
  </commentList>
</comments>
</file>

<file path=xl/comments3.xml><?xml version="1.0" encoding="utf-8"?>
<comments xmlns="http://schemas.openxmlformats.org/spreadsheetml/2006/main">
  <authors>
    <author>koizumi</author>
  </authors>
  <commentList>
    <comment ref="E1" authorId="0">
      <text>
        <r>
          <rPr>
            <b/>
            <sz val="9"/>
            <color indexed="81"/>
            <rFont val="ＭＳ Ｐゴシック"/>
            <family val="3"/>
            <charset val="128"/>
          </rPr>
          <t>▲：増加
▼：減少
△：微増</t>
        </r>
        <r>
          <rPr>
            <sz val="9"/>
            <color indexed="81"/>
            <rFont val="ＭＳ Ｐゴシック"/>
            <family val="3"/>
            <charset val="128"/>
          </rPr>
          <t xml:space="preserve">
</t>
        </r>
      </text>
    </comment>
    <comment ref="F1" authorId="0">
      <text>
        <r>
          <rPr>
            <b/>
            <sz val="9"/>
            <color indexed="81"/>
            <rFont val="ＭＳ Ｐゴシック"/>
            <family val="3"/>
            <charset val="128"/>
          </rPr>
          <t>黄色は感情系</t>
        </r>
      </text>
    </comment>
    <comment ref="M2" authorId="0">
      <text>
        <r>
          <rPr>
            <b/>
            <sz val="9"/>
            <color indexed="81"/>
            <rFont val="ＭＳ Ｐゴシック"/>
            <family val="3"/>
            <charset val="128"/>
          </rPr>
          <t>怪我や病気がある場合は回復量が少ないか回復しない</t>
        </r>
      </text>
    </comment>
  </commentList>
</comments>
</file>

<file path=xl/sharedStrings.xml><?xml version="1.0" encoding="utf-8"?>
<sst xmlns="http://schemas.openxmlformats.org/spreadsheetml/2006/main" count="1919" uniqueCount="1106">
  <si>
    <t>今後役立つ情報。過去の話</t>
    <rPh sb="0" eb="2">
      <t>コンゴ</t>
    </rPh>
    <rPh sb="2" eb="4">
      <t>ヤクダ</t>
    </rPh>
    <rPh sb="5" eb="7">
      <t>ジョウホウ</t>
    </rPh>
    <rPh sb="8" eb="10">
      <t>カコ</t>
    </rPh>
    <rPh sb="11" eb="12">
      <t>ハナシ</t>
    </rPh>
    <phoneticPr fontId="4"/>
  </si>
  <si>
    <t>覚え書き</t>
    <rPh sb="0" eb="1">
      <t>オボ</t>
    </rPh>
    <rPh sb="2" eb="3">
      <t>ガ</t>
    </rPh>
    <phoneticPr fontId="4"/>
  </si>
  <si>
    <t>とりあえず実装しない方針</t>
    <rPh sb="5" eb="7">
      <t>ジッソウ</t>
    </rPh>
    <rPh sb="10" eb="12">
      <t>ホウシン</t>
    </rPh>
    <phoneticPr fontId="4"/>
  </si>
  <si>
    <t>DISCON</t>
  </si>
  <si>
    <t>Contentsの充実度</t>
    <rPh sb="9" eb="12">
      <t>ジュウジツド</t>
    </rPh>
    <phoneticPr fontId="4"/>
  </si>
  <si>
    <t>実装したので、動作確認が必要</t>
    <rPh sb="0" eb="2">
      <t>ジッソウ</t>
    </rPh>
    <rPh sb="7" eb="9">
      <t>ドウサ</t>
    </rPh>
    <rPh sb="9" eb="11">
      <t>カクニン</t>
    </rPh>
    <rPh sb="12" eb="14">
      <t>ヒツヨウ</t>
    </rPh>
    <phoneticPr fontId="4"/>
  </si>
  <si>
    <t>DEBUG</t>
  </si>
  <si>
    <t>継続/修正が必要。現在作業中！バグの症状がよく分からんが、取りあえずしかかりにする</t>
    <rPh sb="3" eb="5">
      <t>シュウセイ</t>
    </rPh>
    <rPh sb="6" eb="8">
      <t>ヒツヨウ</t>
    </rPh>
    <rPh sb="9" eb="11">
      <t>ゲンザイ</t>
    </rPh>
    <rPh sb="11" eb="13">
      <t>サギョウ</t>
    </rPh>
    <rPh sb="13" eb="14">
      <t>チュウ</t>
    </rPh>
    <rPh sb="18" eb="20">
      <t>ショウジョウ</t>
    </rPh>
    <rPh sb="23" eb="24">
      <t>ワ</t>
    </rPh>
    <rPh sb="29" eb="30">
      <t>ト</t>
    </rPh>
    <phoneticPr fontId="4"/>
  </si>
  <si>
    <t>CON</t>
  </si>
  <si>
    <t>プレイの感触</t>
    <rPh sb="4" eb="6">
      <t>カンショク</t>
    </rPh>
    <phoneticPr fontId="4"/>
  </si>
  <si>
    <t>保留</t>
    <rPh sb="0" eb="2">
      <t>ホリュウ</t>
    </rPh>
    <phoneticPr fontId="4"/>
  </si>
  <si>
    <t>ここまできて初めて登録完了。今すぐやらない→保留/今取りかかってる→CONにすぐ変更すること</t>
    <rPh sb="6" eb="7">
      <t>ハジ</t>
    </rPh>
    <rPh sb="9" eb="11">
      <t>トウロク</t>
    </rPh>
    <rPh sb="11" eb="13">
      <t>カンリョウ</t>
    </rPh>
    <rPh sb="14" eb="15">
      <t>イマ</t>
    </rPh>
    <rPh sb="22" eb="24">
      <t>ホリュウ</t>
    </rPh>
    <rPh sb="25" eb="26">
      <t>イマ</t>
    </rPh>
    <rPh sb="26" eb="27">
      <t>ト</t>
    </rPh>
    <rPh sb="40" eb="42">
      <t>ヘンコウ</t>
    </rPh>
    <phoneticPr fontId="4"/>
  </si>
  <si>
    <t>OPEN</t>
  </si>
  <si>
    <t>未登録</t>
    <rPh sb="0" eb="3">
      <t>ミトウロク</t>
    </rPh>
    <phoneticPr fontId="4"/>
  </si>
  <si>
    <t>&lt;空白&gt;</t>
    <rPh sb="1" eb="3">
      <t>クウハク</t>
    </rPh>
    <phoneticPr fontId="4"/>
  </si>
  <si>
    <t>TODO（CLOSE以外）</t>
    <rPh sb="10" eb="12">
      <t>イガイ</t>
    </rPh>
    <phoneticPr fontId="4"/>
  </si>
  <si>
    <t>空白</t>
    <rPh sb="0" eb="2">
      <t>クウハク</t>
    </rPh>
    <phoneticPr fontId="4"/>
  </si>
  <si>
    <t>覚え書き</t>
  </si>
  <si>
    <t>両方</t>
    <rPh sb="0" eb="2">
      <t>リョウホウ</t>
    </rPh>
    <phoneticPr fontId="4"/>
  </si>
  <si>
    <t>種別</t>
    <rPh sb="0" eb="2">
      <t>シュベツ</t>
    </rPh>
    <phoneticPr fontId="4"/>
  </si>
  <si>
    <t>集計</t>
    <rPh sb="0" eb="2">
      <t>シュウケイ</t>
    </rPh>
    <phoneticPr fontId="4"/>
  </si>
  <si>
    <t>確認困難</t>
    <rPh sb="0" eb="2">
      <t>カクニン</t>
    </rPh>
    <rPh sb="2" eb="4">
      <t>コンナン</t>
    </rPh>
    <phoneticPr fontId="4"/>
  </si>
  <si>
    <t>素材</t>
    <rPh sb="0" eb="2">
      <t>ソザイ</t>
    </rPh>
    <phoneticPr fontId="4"/>
  </si>
  <si>
    <t>しかかり中</t>
    <rPh sb="4" eb="5">
      <t>チュウ</t>
    </rPh>
    <phoneticPr fontId="4"/>
  </si>
  <si>
    <t>易</t>
    <rPh sb="0" eb="1">
      <t>エキ</t>
    </rPh>
    <phoneticPr fontId="4"/>
  </si>
  <si>
    <t>低</t>
  </si>
  <si>
    <t>直接指摘</t>
    <rPh sb="0" eb="2">
      <t>チョクセツ</t>
    </rPh>
    <rPh sb="2" eb="4">
      <t>シテキ</t>
    </rPh>
    <phoneticPr fontId="4"/>
  </si>
  <si>
    <t>難</t>
    <rPh sb="0" eb="1">
      <t>ナン</t>
    </rPh>
    <phoneticPr fontId="4"/>
  </si>
  <si>
    <t>中</t>
  </si>
  <si>
    <t>進捗状況凡例</t>
    <rPh sb="0" eb="2">
      <t>シンチョク</t>
    </rPh>
    <rPh sb="2" eb="4">
      <t>ジョウキョウ</t>
    </rPh>
    <rPh sb="4" eb="6">
      <t>ハンレイ</t>
    </rPh>
    <phoneticPr fontId="4"/>
  </si>
  <si>
    <t>詳細凡例</t>
    <rPh sb="0" eb="2">
      <t>ショウサイ</t>
    </rPh>
    <rPh sb="2" eb="4">
      <t>ハンレイ</t>
    </rPh>
    <phoneticPr fontId="4"/>
  </si>
  <si>
    <t>再現困難</t>
    <rPh sb="0" eb="2">
      <t>サイゲン</t>
    </rPh>
    <rPh sb="2" eb="4">
      <t>コンナン</t>
    </rPh>
    <phoneticPr fontId="4"/>
  </si>
  <si>
    <t>高</t>
  </si>
  <si>
    <t>非CLOSE</t>
    <rPh sb="0" eb="1">
      <t>ヒ</t>
    </rPh>
    <phoneticPr fontId="4"/>
  </si>
  <si>
    <t>難易度</t>
    <rPh sb="0" eb="3">
      <t>ナンイド</t>
    </rPh>
    <phoneticPr fontId="4"/>
  </si>
  <si>
    <t>優先度</t>
    <rPh sb="0" eb="3">
      <t>ユウセンド</t>
    </rPh>
    <phoneticPr fontId="4"/>
  </si>
  <si>
    <t>下部に顔アイコンと台詞テキスト表示</t>
    <rPh sb="0" eb="2">
      <t>カブ</t>
    </rPh>
    <rPh sb="3" eb="4">
      <t>カオ</t>
    </rPh>
    <rPh sb="9" eb="11">
      <t>セリフ</t>
    </rPh>
    <rPh sb="15" eb="17">
      <t>ヒョウジ</t>
    </rPh>
    <phoneticPr fontId="4"/>
  </si>
  <si>
    <t>名前</t>
    <rPh sb="0" eb="2">
      <t>ナマエ</t>
    </rPh>
    <phoneticPr fontId="4"/>
  </si>
  <si>
    <t>パラメータ表示</t>
    <rPh sb="5" eb="7">
      <t>ヒョウジ</t>
    </rPh>
    <phoneticPr fontId="4"/>
  </si>
  <si>
    <t>これどう表現しよう</t>
    <rPh sb="4" eb="6">
      <t>ヒョウゲン</t>
    </rPh>
    <phoneticPr fontId="4"/>
  </si>
  <si>
    <t>記憶</t>
    <rPh sb="0" eb="2">
      <t>キオク</t>
    </rPh>
    <phoneticPr fontId="4"/>
  </si>
  <si>
    <t>物を買って設置できる。Enkoは適当にそれで遊ぶ</t>
    <rPh sb="0" eb="1">
      <t>モノ</t>
    </rPh>
    <rPh sb="2" eb="3">
      <t>カ</t>
    </rPh>
    <rPh sb="5" eb="7">
      <t>セッチ</t>
    </rPh>
    <rPh sb="16" eb="18">
      <t>テキトウ</t>
    </rPh>
    <rPh sb="22" eb="23">
      <t>アソ</t>
    </rPh>
    <phoneticPr fontId="4"/>
  </si>
  <si>
    <t>自室</t>
    <rPh sb="0" eb="2">
      <t>ジシツ</t>
    </rPh>
    <phoneticPr fontId="4"/>
  </si>
  <si>
    <t>感情パラメータ</t>
    <rPh sb="0" eb="2">
      <t>カンジョウ</t>
    </rPh>
    <phoneticPr fontId="4"/>
  </si>
  <si>
    <t>実装</t>
    <rPh sb="0" eb="2">
      <t>ジッソウ</t>
    </rPh>
    <phoneticPr fontId="4"/>
  </si>
  <si>
    <t>サラリー＋何か面白いことが起きたら（感情の変化など）ボーナス</t>
    <rPh sb="5" eb="6">
      <t>ナニ</t>
    </rPh>
    <rPh sb="7" eb="9">
      <t>オモシロ</t>
    </rPh>
    <rPh sb="13" eb="14">
      <t>オ</t>
    </rPh>
    <rPh sb="18" eb="20">
      <t>カンジョウ</t>
    </rPh>
    <rPh sb="21" eb="23">
      <t>ヘンカ</t>
    </rPh>
    <phoneticPr fontId="4"/>
  </si>
  <si>
    <t>報酬</t>
    <rPh sb="0" eb="2">
      <t>ホウシュウ</t>
    </rPh>
    <phoneticPr fontId="4"/>
  </si>
  <si>
    <t>デコレーション可能</t>
    <rPh sb="7" eb="9">
      <t>カノウ</t>
    </rPh>
    <phoneticPr fontId="4"/>
  </si>
  <si>
    <t>手術室</t>
    <rPh sb="0" eb="2">
      <t>シュジュツ</t>
    </rPh>
    <rPh sb="2" eb="3">
      <t>シツ</t>
    </rPh>
    <phoneticPr fontId="4"/>
  </si>
  <si>
    <t>反逆行動中に叩くことでUP</t>
    <rPh sb="0" eb="2">
      <t>ハンギャク</t>
    </rPh>
    <rPh sb="2" eb="5">
      <t>コウドウチュウ</t>
    </rPh>
    <rPh sb="6" eb="7">
      <t>タタ</t>
    </rPh>
    <phoneticPr fontId="4"/>
  </si>
  <si>
    <t>服従</t>
    <rPh sb="0" eb="2">
      <t>フクジュウ</t>
    </rPh>
    <phoneticPr fontId="4"/>
  </si>
  <si>
    <t>壁に何か書く？</t>
    <rPh sb="0" eb="1">
      <t>カベ</t>
    </rPh>
    <rPh sb="2" eb="3">
      <t>ナニ</t>
    </rPh>
    <rPh sb="4" eb="5">
      <t>カ</t>
    </rPh>
    <phoneticPr fontId="4"/>
  </si>
  <si>
    <t>・喜怒哀楽
　→希望、怒り/反逆、悲哀、快楽
・恐怖
・警戒
・正気
・信頼</t>
    <rPh sb="1" eb="3">
      <t>キド</t>
    </rPh>
    <rPh sb="3" eb="5">
      <t>アイラク</t>
    </rPh>
    <rPh sb="8" eb="10">
      <t>キボウ</t>
    </rPh>
    <rPh sb="11" eb="12">
      <t>イカ</t>
    </rPh>
    <rPh sb="14" eb="16">
      <t>ハンギャク</t>
    </rPh>
    <rPh sb="17" eb="19">
      <t>ヒアイ</t>
    </rPh>
    <rPh sb="20" eb="22">
      <t>カイラク</t>
    </rPh>
    <rPh sb="24" eb="26">
      <t>キョウフ</t>
    </rPh>
    <rPh sb="28" eb="30">
      <t>ケイカイ</t>
    </rPh>
    <rPh sb="32" eb="34">
      <t>ショウキ</t>
    </rPh>
    <rPh sb="36" eb="38">
      <t>シンライ</t>
    </rPh>
    <phoneticPr fontId="4"/>
  </si>
  <si>
    <t>つつく（出ふぉ）</t>
    <rPh sb="4" eb="5">
      <t>デ</t>
    </rPh>
    <phoneticPr fontId="4"/>
  </si>
  <si>
    <t>お菓子</t>
    <rPh sb="1" eb="3">
      <t>カシ</t>
    </rPh>
    <phoneticPr fontId="4"/>
  </si>
  <si>
    <t>口</t>
    <rPh sb="0" eb="1">
      <t>クチ</t>
    </rPh>
    <phoneticPr fontId="4"/>
  </si>
  <si>
    <t>目</t>
    <rPh sb="0" eb="1">
      <t>メ</t>
    </rPh>
    <phoneticPr fontId="4"/>
  </si>
  <si>
    <t>重要</t>
    <rPh sb="0" eb="2">
      <t>ジュウヨウ</t>
    </rPh>
    <phoneticPr fontId="4"/>
  </si>
  <si>
    <t>優先度</t>
  </si>
  <si>
    <t>進捗</t>
  </si>
  <si>
    <t>進捗状況</t>
  </si>
  <si>
    <t>詳細</t>
  </si>
  <si>
    <t>概要</t>
  </si>
  <si>
    <t>項番</t>
  </si>
  <si>
    <t>場所</t>
    <rPh sb="0" eb="2">
      <t>バショ</t>
    </rPh>
    <phoneticPr fontId="2"/>
  </si>
  <si>
    <t>P-Room</t>
    <phoneticPr fontId="2"/>
  </si>
  <si>
    <t>射撃訓練場</t>
    <rPh sb="0" eb="2">
      <t>シャゲキ</t>
    </rPh>
    <rPh sb="2" eb="5">
      <t>クンレンジョウ</t>
    </rPh>
    <phoneticPr fontId="2"/>
  </si>
  <si>
    <t>SCP施設</t>
    <rPh sb="3" eb="5">
      <t>シセツ</t>
    </rPh>
    <phoneticPr fontId="2"/>
  </si>
  <si>
    <t>道具</t>
    <rPh sb="0" eb="2">
      <t>ドウグ</t>
    </rPh>
    <phoneticPr fontId="2"/>
  </si>
  <si>
    <t>生物兵器実験棟</t>
    <rPh sb="0" eb="2">
      <t>セイブツ</t>
    </rPh>
    <rPh sb="2" eb="4">
      <t>ヘイキ</t>
    </rPh>
    <rPh sb="4" eb="7">
      <t>ジッケントウ</t>
    </rPh>
    <phoneticPr fontId="2"/>
  </si>
  <si>
    <t>処理場</t>
    <rPh sb="0" eb="3">
      <t>ショリジョウ</t>
    </rPh>
    <phoneticPr fontId="2"/>
  </si>
  <si>
    <t>つつく</t>
    <phoneticPr fontId="2"/>
  </si>
  <si>
    <t>給仕</t>
    <rPh sb="0" eb="2">
      <t>キュウジ</t>
    </rPh>
    <phoneticPr fontId="2"/>
  </si>
  <si>
    <t>胸部</t>
    <rPh sb="0" eb="2">
      <t>キョウブ</t>
    </rPh>
    <phoneticPr fontId="2"/>
  </si>
  <si>
    <t>（場所）</t>
    <rPh sb="1" eb="3">
      <t>バショ</t>
    </rPh>
    <phoneticPr fontId="2"/>
  </si>
  <si>
    <t>局部</t>
    <rPh sb="0" eb="2">
      <t>キョクブ</t>
    </rPh>
    <phoneticPr fontId="2"/>
  </si>
  <si>
    <t>嫌悪</t>
    <rPh sb="0" eb="2">
      <t>ケンオ</t>
    </rPh>
    <phoneticPr fontId="2"/>
  </si>
  <si>
    <t>一般</t>
    <rPh sb="0" eb="2">
      <t>イッパン</t>
    </rPh>
    <phoneticPr fontId="2"/>
  </si>
  <si>
    <t>行動</t>
    <rPh sb="0" eb="2">
      <t>コウドウ</t>
    </rPh>
    <phoneticPr fontId="2"/>
  </si>
  <si>
    <t>Enko</t>
    <phoneticPr fontId="2"/>
  </si>
  <si>
    <t>UI</t>
  </si>
  <si>
    <t>細分</t>
    <rPh sb="0" eb="2">
      <t>サイブン</t>
    </rPh>
    <phoneticPr fontId="2"/>
  </si>
  <si>
    <t>対応する状態</t>
    <rPh sb="0" eb="2">
      <t>タイオウ</t>
    </rPh>
    <rPh sb="4" eb="6">
      <t>ジョウタイ</t>
    </rPh>
    <phoneticPr fontId="2"/>
  </si>
  <si>
    <t>怯え</t>
    <rPh sb="0" eb="1">
      <t>オビ</t>
    </rPh>
    <phoneticPr fontId="2"/>
  </si>
  <si>
    <t>詳細</t>
    <rPh sb="0" eb="2">
      <t>ショウサイ</t>
    </rPh>
    <phoneticPr fontId="2"/>
  </si>
  <si>
    <t>ステータス</t>
    <phoneticPr fontId="2"/>
  </si>
  <si>
    <t>CROUCH</t>
    <phoneticPr fontId="2"/>
  </si>
  <si>
    <t>目を瞑って頭を抱えてしゃがむ</t>
    <rPh sb="0" eb="1">
      <t>メ</t>
    </rPh>
    <rPh sb="2" eb="3">
      <t>ツム</t>
    </rPh>
    <rPh sb="5" eb="6">
      <t>アタマ</t>
    </rPh>
    <rPh sb="7" eb="8">
      <t>カカ</t>
    </rPh>
    <phoneticPr fontId="2"/>
  </si>
  <si>
    <t>通称</t>
    <rPh sb="0" eb="2">
      <t>ツウショウ</t>
    </rPh>
    <phoneticPr fontId="2"/>
  </si>
  <si>
    <t>クローン手法</t>
    <rPh sb="4" eb="6">
      <t>シュホウ</t>
    </rPh>
    <phoneticPr fontId="2"/>
  </si>
  <si>
    <t>抽出した卵子に遺伝子操作及び薬物処方を行い、クローニングする。</t>
    <rPh sb="0" eb="2">
      <t>チュウシュツ</t>
    </rPh>
    <rPh sb="4" eb="6">
      <t>ランシ</t>
    </rPh>
    <rPh sb="7" eb="10">
      <t>イデンシ</t>
    </rPh>
    <rPh sb="10" eb="12">
      <t>ソウサ</t>
    </rPh>
    <rPh sb="12" eb="13">
      <t>オヨ</t>
    </rPh>
    <rPh sb="14" eb="16">
      <t>ヤクブツ</t>
    </rPh>
    <rPh sb="16" eb="18">
      <t>ショホウ</t>
    </rPh>
    <rPh sb="19" eb="20">
      <t>オコナ</t>
    </rPh>
    <phoneticPr fontId="2"/>
  </si>
  <si>
    <t>バックアップとしてSCPの「産道」を併用。比較やコピーを容易にできた</t>
    <rPh sb="14" eb="16">
      <t>サンドウ</t>
    </rPh>
    <rPh sb="18" eb="20">
      <t>ヘイヨウ</t>
    </rPh>
    <rPh sb="21" eb="23">
      <t>ヒカク</t>
    </rPh>
    <rPh sb="28" eb="30">
      <t>ヨウイ</t>
    </rPh>
    <phoneticPr fontId="2"/>
  </si>
  <si>
    <t>エーディット・T・テスラ</t>
    <phoneticPr fontId="2"/>
  </si>
  <si>
    <t>なでなで</t>
    <phoneticPr fontId="2"/>
  </si>
  <si>
    <t>CLOSE</t>
  </si>
  <si>
    <t>給仕ツールは出来た</t>
    <rPh sb="0" eb="2">
      <t>キュウジ</t>
    </rPh>
    <rPh sb="6" eb="8">
      <t>デキ</t>
    </rPh>
    <phoneticPr fontId="2"/>
  </si>
  <si>
    <t>可能なら真正面、真後ろ版も？</t>
    <rPh sb="0" eb="2">
      <t>カノウ</t>
    </rPh>
    <rPh sb="4" eb="7">
      <t>マショウメン</t>
    </rPh>
    <rPh sb="8" eb="10">
      <t>マウシ</t>
    </rPh>
    <rPh sb="11" eb="12">
      <t>バン</t>
    </rPh>
    <phoneticPr fontId="4"/>
  </si>
  <si>
    <t>1ます分右下にずらす</t>
    <rPh sb="3" eb="4">
      <t>ブン</t>
    </rPh>
    <rPh sb="4" eb="6">
      <t>ミギシタ</t>
    </rPh>
    <phoneticPr fontId="4"/>
  </si>
  <si>
    <t>実装？</t>
    <rPh sb="0" eb="2">
      <t>ジッソウ</t>
    </rPh>
    <phoneticPr fontId="4"/>
  </si>
  <si>
    <t>服従または快楽（信頼）が一定以上なら、Pickでつついた場所を調べる（何か有れば。）</t>
    <rPh sb="0" eb="2">
      <t>フクジュウ</t>
    </rPh>
    <rPh sb="5" eb="7">
      <t>カイラク</t>
    </rPh>
    <rPh sb="8" eb="10">
      <t>シンライ</t>
    </rPh>
    <rPh sb="12" eb="14">
      <t>イッテイ</t>
    </rPh>
    <rPh sb="14" eb="16">
      <t>イジョウ</t>
    </rPh>
    <rPh sb="28" eb="30">
      <t>バショ</t>
    </rPh>
    <rPh sb="31" eb="32">
      <t>シラ</t>
    </rPh>
    <rPh sb="35" eb="36">
      <t>ナニ</t>
    </rPh>
    <rPh sb="37" eb="38">
      <t>ア</t>
    </rPh>
    <phoneticPr fontId="4"/>
  </si>
  <si>
    <t>パラメータは右端に常時表示</t>
    <rPh sb="6" eb="8">
      <t>ミギハシ</t>
    </rPh>
    <rPh sb="9" eb="11">
      <t>ジョウジ</t>
    </rPh>
    <rPh sb="11" eb="13">
      <t>ヒョウジ</t>
    </rPh>
    <phoneticPr fontId="4"/>
  </si>
  <si>
    <t>ツールはタブで出現</t>
    <rPh sb="7" eb="9">
      <t>シュツゲン</t>
    </rPh>
    <phoneticPr fontId="4"/>
  </si>
  <si>
    <t>メニュー（終了など）もタブで出現</t>
    <rPh sb="5" eb="7">
      <t>シュウリョウ</t>
    </rPh>
    <rPh sb="14" eb="16">
      <t>シュツゲン</t>
    </rPh>
    <phoneticPr fontId="4"/>
  </si>
  <si>
    <t>ほっとくとBoredとか他の状態になって、もじもじしたりする</t>
    <rPh sb="12" eb="13">
      <t>タ</t>
    </rPh>
    <rPh sb="14" eb="16">
      <t>ジョウタイ</t>
    </rPh>
    <phoneticPr fontId="4"/>
  </si>
  <si>
    <t>座ったり寝転んだりする</t>
    <rPh sb="0" eb="1">
      <t>スワ</t>
    </rPh>
    <rPh sb="4" eb="6">
      <t>ネコロ</t>
    </rPh>
    <phoneticPr fontId="4"/>
  </si>
  <si>
    <t>マウスオーバーで解説</t>
    <rPh sb="8" eb="10">
      <t>カイセツ</t>
    </rPh>
    <phoneticPr fontId="4"/>
  </si>
  <si>
    <t>右クリックだかスペースだかで、クリックできる箇所を表示（マップ内限定</t>
    <rPh sb="0" eb="1">
      <t>ミギ</t>
    </rPh>
    <rPh sb="22" eb="24">
      <t>カショ</t>
    </rPh>
    <rPh sb="25" eb="27">
      <t>ヒョウジ</t>
    </rPh>
    <rPh sb="31" eb="32">
      <t>ナイ</t>
    </rPh>
    <rPh sb="32" eb="34">
      <t>ゲンテイ</t>
    </rPh>
    <phoneticPr fontId="4"/>
  </si>
  <si>
    <t>マウス座標はメインループ内で常に更新する</t>
    <rPh sb="3" eb="5">
      <t>ザヒョウ</t>
    </rPh>
    <rPh sb="12" eb="13">
      <t>ナイ</t>
    </rPh>
    <rPh sb="14" eb="15">
      <t>ツネ</t>
    </rPh>
    <rPh sb="16" eb="18">
      <t>コウシン</t>
    </rPh>
    <phoneticPr fontId="4"/>
  </si>
  <si>
    <t>画像位置をPlayerの位置に持ってくる（一つのImageSetList</t>
    <rPh sb="0" eb="2">
      <t>ガゾウ</t>
    </rPh>
    <rPh sb="2" eb="4">
      <t>イチ</t>
    </rPh>
    <rPh sb="12" eb="14">
      <t>イチ</t>
    </rPh>
    <rPh sb="15" eb="16">
      <t>モ</t>
    </rPh>
    <rPh sb="21" eb="22">
      <t>ヒト</t>
    </rPh>
    <phoneticPr fontId="4"/>
  </si>
  <si>
    <t>持ち上げて叩き落とす</t>
    <rPh sb="0" eb="1">
      <t>モ</t>
    </rPh>
    <rPh sb="2" eb="3">
      <t>ア</t>
    </rPh>
    <rPh sb="5" eb="6">
      <t>タタ</t>
    </rPh>
    <rPh sb="7" eb="8">
      <t>オ</t>
    </rPh>
    <phoneticPr fontId="4"/>
  </si>
  <si>
    <t>首を絞める</t>
    <rPh sb="0" eb="1">
      <t>クビ</t>
    </rPh>
    <rPh sb="2" eb="3">
      <t>シ</t>
    </rPh>
    <phoneticPr fontId="4"/>
  </si>
  <si>
    <t>部位をちぎる</t>
    <rPh sb="0" eb="2">
      <t>ブイ</t>
    </rPh>
    <phoneticPr fontId="4"/>
  </si>
  <si>
    <t>給仕</t>
    <rPh sb="0" eb="2">
      <t>キュウジ</t>
    </rPh>
    <phoneticPr fontId="4"/>
  </si>
  <si>
    <t>時間に合わせて出すものを変える</t>
    <rPh sb="0" eb="2">
      <t>ジカン</t>
    </rPh>
    <rPh sb="3" eb="4">
      <t>ア</t>
    </rPh>
    <rPh sb="7" eb="8">
      <t>ダ</t>
    </rPh>
    <rPh sb="12" eb="13">
      <t>カ</t>
    </rPh>
    <phoneticPr fontId="4"/>
  </si>
  <si>
    <t>ぶーちゃん:
ハイライトをRGB255じゃなくて
髪の色を明るくしたような色にしてみよう</t>
  </si>
  <si>
    <t>CLOSE</t>
    <phoneticPr fontId="4"/>
  </si>
  <si>
    <t>OPEN</t>
    <phoneticPr fontId="4"/>
  </si>
  <si>
    <t>UI</t>
    <phoneticPr fontId="4"/>
  </si>
  <si>
    <t>けんじゅう</t>
  </si>
  <si>
    <t>むち</t>
  </si>
  <si>
    <t>ごはん</t>
  </si>
  <si>
    <t>なでる</t>
  </si>
  <si>
    <t>「ツール」シートで管理</t>
    <rPh sb="9" eb="11">
      <t>カンリ</t>
    </rPh>
    <phoneticPr fontId="4"/>
  </si>
  <si>
    <t>アイコン作成</t>
    <rPh sb="4" eb="6">
      <t>サクセイ</t>
    </rPh>
    <phoneticPr fontId="2"/>
  </si>
  <si>
    <t>表示</t>
    <rPh sb="0" eb="2">
      <t>ヒョウジ</t>
    </rPh>
    <phoneticPr fontId="2"/>
  </si>
  <si>
    <t>動作実装</t>
    <rPh sb="0" eb="2">
      <t>ドウサ</t>
    </rPh>
    <rPh sb="2" eb="4">
      <t>ジッソウ</t>
    </rPh>
    <phoneticPr fontId="2"/>
  </si>
  <si>
    <t>○</t>
    <phoneticPr fontId="2"/>
  </si>
  <si>
    <t>-</t>
    <phoneticPr fontId="2"/>
  </si>
  <si>
    <t>空腹時食べる</t>
    <rPh sb="0" eb="2">
      <t>クウフク</t>
    </rPh>
    <rPh sb="2" eb="3">
      <t>ジ</t>
    </rPh>
    <rPh sb="3" eb="4">
      <t>タ</t>
    </rPh>
    <phoneticPr fontId="2"/>
  </si>
  <si>
    <t>叩く</t>
    <rPh sb="0" eb="1">
      <t>タタ</t>
    </rPh>
    <phoneticPr fontId="2"/>
  </si>
  <si>
    <t>棒</t>
    <rPh sb="0" eb="1">
      <t>ボウ</t>
    </rPh>
    <phoneticPr fontId="2"/>
  </si>
  <si>
    <t>つまむ</t>
    <phoneticPr fontId="2"/>
  </si>
  <si>
    <t>つるし</t>
    <phoneticPr fontId="2"/>
  </si>
  <si>
    <t>ResearcherDataもSaveする</t>
  </si>
  <si>
    <t>アクション</t>
    <phoneticPr fontId="2"/>
  </si>
  <si>
    <t>寝る</t>
    <rPh sb="0" eb="1">
      <t>ネ</t>
    </rPh>
    <phoneticPr fontId="2"/>
  </si>
  <si>
    <t>設備/ツール</t>
    <rPh sb="0" eb="2">
      <t>セツビ</t>
    </rPh>
    <phoneticPr fontId="2"/>
  </si>
  <si>
    <t>Bed</t>
  </si>
  <si>
    <t>Bed/床</t>
    <rPh sb="4" eb="5">
      <t>ユカ</t>
    </rPh>
    <phoneticPr fontId="2"/>
  </si>
  <si>
    <t>タンス</t>
    <phoneticPr fontId="2"/>
  </si>
  <si>
    <t>服</t>
    <rPh sb="0" eb="1">
      <t>フク</t>
    </rPh>
    <phoneticPr fontId="2"/>
  </si>
  <si>
    <t>ぬいぐるみ</t>
    <phoneticPr fontId="2"/>
  </si>
  <si>
    <t>抱く</t>
    <rPh sb="0" eb="1">
      <t>ダ</t>
    </rPh>
    <phoneticPr fontId="2"/>
  </si>
  <si>
    <t>雑誌</t>
    <rPh sb="0" eb="2">
      <t>ザッシ</t>
    </rPh>
    <phoneticPr fontId="2"/>
  </si>
  <si>
    <t>読む</t>
    <rPh sb="0" eb="1">
      <t>ヨ</t>
    </rPh>
    <phoneticPr fontId="2"/>
  </si>
  <si>
    <t>マインドコントロール</t>
    <phoneticPr fontId="2"/>
  </si>
  <si>
    <t>一回目：対象を決定</t>
    <rPh sb="0" eb="3">
      <t>イッカイメ</t>
    </rPh>
    <rPh sb="4" eb="6">
      <t>タイショウ</t>
    </rPh>
    <rPh sb="7" eb="9">
      <t>ケッテイ</t>
    </rPh>
    <phoneticPr fontId="2"/>
  </si>
  <si>
    <t>頭</t>
    <rPh sb="0" eb="1">
      <t>アタマ</t>
    </rPh>
    <phoneticPr fontId="2"/>
  </si>
  <si>
    <t>頭かかえる</t>
    <rPh sb="0" eb="1">
      <t>アタマ</t>
    </rPh>
    <phoneticPr fontId="2"/>
  </si>
  <si>
    <t>腹</t>
    <rPh sb="0" eb="1">
      <t>ハラ</t>
    </rPh>
    <phoneticPr fontId="2"/>
  </si>
  <si>
    <t>足</t>
    <rPh sb="0" eb="1">
      <t>アシ</t>
    </rPh>
    <phoneticPr fontId="2"/>
  </si>
  <si>
    <t>はらぱん</t>
    <phoneticPr fontId="2"/>
  </si>
  <si>
    <t>足をかばう</t>
    <rPh sb="0" eb="1">
      <t>アシ</t>
    </rPh>
    <phoneticPr fontId="2"/>
  </si>
  <si>
    <t>しゃがみ時も同様</t>
    <rPh sb="4" eb="5">
      <t>ジ</t>
    </rPh>
    <rPh sb="6" eb="8">
      <t>ドウヨウ</t>
    </rPh>
    <phoneticPr fontId="2"/>
  </si>
  <si>
    <t>マイルストーン</t>
    <phoneticPr fontId="4"/>
  </si>
  <si>
    <t>TODO</t>
    <phoneticPr fontId="4"/>
  </si>
  <si>
    <t>Map</t>
  </si>
  <si>
    <t>Stand</t>
  </si>
  <si>
    <t>AI</t>
    <phoneticPr fontId="4"/>
  </si>
  <si>
    <t>BUG</t>
    <phoneticPr fontId="4"/>
  </si>
  <si>
    <t>NEXT</t>
    <phoneticPr fontId="4"/>
  </si>
  <si>
    <t>イベント</t>
    <phoneticPr fontId="4"/>
  </si>
  <si>
    <t>ALL</t>
    <phoneticPr fontId="4"/>
  </si>
  <si>
    <t>ソース</t>
    <phoneticPr fontId="4"/>
  </si>
  <si>
    <t>リソース</t>
    <phoneticPr fontId="4"/>
  </si>
  <si>
    <t>TRACE</t>
    <phoneticPr fontId="4"/>
  </si>
  <si>
    <t>GameSystem</t>
    <phoneticPr fontId="4"/>
  </si>
  <si>
    <t>そのうちね</t>
    <phoneticPr fontId="4"/>
  </si>
  <si>
    <t>動作しながら修正が必要</t>
    <phoneticPr fontId="4"/>
  </si>
  <si>
    <r>
      <t>C</t>
    </r>
    <r>
      <rPr>
        <sz val="10"/>
        <rFont val="Arial"/>
        <family val="2"/>
      </rPr>
      <t>LOSE</t>
    </r>
    <phoneticPr fontId="4"/>
  </si>
  <si>
    <t>おわり</t>
    <phoneticPr fontId="4"/>
  </si>
  <si>
    <t>ぶーちゃん:
徐々に細くなる足はドットだと動かしにくいから注意だぞ</t>
  </si>
  <si>
    <t>ぶーちゃん:
口閉じてるときは描かないってのも手だと思う、そのサイズだと</t>
  </si>
  <si>
    <t>ぶーちゃん:
もう少し彩度落としぎみの紫寄りのピンクで、肌の色に沈まない色を厳選するといいと思う</t>
  </si>
  <si>
    <t>Scene</t>
  </si>
  <si>
    <t>Game</t>
  </si>
  <si>
    <t>Tool</t>
  </si>
  <si>
    <t>Room</t>
  </si>
  <si>
    <t>EmotionIcon</t>
  </si>
  <si>
    <t>Menu</t>
  </si>
  <si>
    <t>ぶーちゃん:
ライン入りの服を動かすときはアンチエイリアス技術が必須となる</t>
  </si>
  <si>
    <t>Dead</t>
  </si>
  <si>
    <t>もすまん⇒入室者全員:
これでもまだ生きててもぞもぞするといいな。</t>
  </si>
  <si>
    <t>Walk</t>
  </si>
  <si>
    <t>Toilet</t>
  </si>
  <si>
    <t>Bath</t>
  </si>
  <si>
    <t>Pick</t>
  </si>
  <si>
    <t>Cursor</t>
  </si>
  <si>
    <t>CD</t>
    <phoneticPr fontId="4"/>
  </si>
  <si>
    <t>Map</t>
    <phoneticPr fontId="4"/>
  </si>
  <si>
    <t>二回目以降：特定の場所へ移動
(右クリックでもいいかも</t>
    <rPh sb="0" eb="3">
      <t>ニカイメ</t>
    </rPh>
    <rPh sb="3" eb="5">
      <t>イコウ</t>
    </rPh>
    <rPh sb="6" eb="8">
      <t>トクテイ</t>
    </rPh>
    <rPh sb="9" eb="11">
      <t>バショ</t>
    </rPh>
    <rPh sb="12" eb="14">
      <t>イドウ</t>
    </rPh>
    <rPh sb="16" eb="17">
      <t>ミギ</t>
    </rPh>
    <phoneticPr fontId="2"/>
  </si>
  <si>
    <t>踏む</t>
    <rPh sb="0" eb="1">
      <t>フ</t>
    </rPh>
    <phoneticPr fontId="2"/>
  </si>
  <si>
    <t>選択中のツール説明をどっかに表示</t>
    <rPh sb="0" eb="2">
      <t>センタク</t>
    </rPh>
    <rPh sb="2" eb="3">
      <t>チュウ</t>
    </rPh>
    <rPh sb="7" eb="9">
      <t>セツメイ</t>
    </rPh>
    <rPh sb="14" eb="16">
      <t>ヒョウジ</t>
    </rPh>
    <phoneticPr fontId="2"/>
  </si>
  <si>
    <t>当たり判定を頭上に伸ばして、頭もつかめるようにする</t>
    <rPh sb="0" eb="1">
      <t>ア</t>
    </rPh>
    <rPh sb="3" eb="5">
      <t>ハンテイ</t>
    </rPh>
    <rPh sb="6" eb="8">
      <t>ズジョウ</t>
    </rPh>
    <rPh sb="9" eb="10">
      <t>ノ</t>
    </rPh>
    <rPh sb="14" eb="15">
      <t>アタマ</t>
    </rPh>
    <phoneticPr fontId="2"/>
  </si>
  <si>
    <t>選択中のツールは反転表示などで目立たせる</t>
    <rPh sb="0" eb="2">
      <t>センタク</t>
    </rPh>
    <rPh sb="2" eb="3">
      <t>チュウ</t>
    </rPh>
    <rPh sb="8" eb="10">
      <t>ハンテン</t>
    </rPh>
    <rPh sb="10" eb="12">
      <t>ヒョウジ</t>
    </rPh>
    <rPh sb="15" eb="17">
      <t>メダ</t>
    </rPh>
    <phoneticPr fontId="2"/>
  </si>
  <si>
    <t>移動しない。なんで？</t>
    <rPh sb="0" eb="2">
      <t>イドウ</t>
    </rPh>
    <phoneticPr fontId="2"/>
  </si>
  <si>
    <t>RESIST考えて無かった</t>
    <rPh sb="6" eb="7">
      <t>カンガ</t>
    </rPh>
    <rPh sb="9" eb="10">
      <t>ナ</t>
    </rPh>
    <phoneticPr fontId="2"/>
  </si>
  <si>
    <t>RESIST分だけなのに結構早い</t>
    <rPh sb="6" eb="7">
      <t>ブン</t>
    </rPh>
    <rPh sb="12" eb="14">
      <t>ケッコウ</t>
    </rPh>
    <rPh sb="14" eb="15">
      <t>ハヤ</t>
    </rPh>
    <phoneticPr fontId="2"/>
  </si>
  <si>
    <t>やった</t>
    <phoneticPr fontId="2"/>
  </si>
  <si>
    <t>部屋ごとに使えるツールが異なる（共通ツールもあるが。）
→使えるかどうかをマトリクスにして、外部ファイルで管理</t>
    <rPh sb="0" eb="2">
      <t>ヘヤ</t>
    </rPh>
    <rPh sb="5" eb="6">
      <t>ツカ</t>
    </rPh>
    <rPh sb="12" eb="13">
      <t>コト</t>
    </rPh>
    <rPh sb="16" eb="18">
      <t>キョウツウ</t>
    </rPh>
    <rPh sb="29" eb="30">
      <t>ツカ</t>
    </rPh>
    <rPh sb="46" eb="48">
      <t>ガイブ</t>
    </rPh>
    <rPh sb="53" eb="55">
      <t>カンリ</t>
    </rPh>
    <phoneticPr fontId="2"/>
  </si>
  <si>
    <t>体に残す傷を簡単に表示する方法は…？
・別状態として画像を用意：意外と簡単。
・傷跡を体の上に上書き：不自然にならないようにするのが困難</t>
    <rPh sb="0" eb="1">
      <t>カラダ</t>
    </rPh>
    <rPh sb="2" eb="3">
      <t>ノコ</t>
    </rPh>
    <rPh sb="4" eb="5">
      <t>キズ</t>
    </rPh>
    <rPh sb="6" eb="8">
      <t>カンタン</t>
    </rPh>
    <rPh sb="9" eb="11">
      <t>ヒョウジ</t>
    </rPh>
    <rPh sb="13" eb="15">
      <t>ホウホウ</t>
    </rPh>
    <rPh sb="20" eb="21">
      <t>ベツ</t>
    </rPh>
    <rPh sb="21" eb="23">
      <t>ジョウタイ</t>
    </rPh>
    <rPh sb="26" eb="28">
      <t>ガゾウ</t>
    </rPh>
    <rPh sb="29" eb="31">
      <t>ヨウイ</t>
    </rPh>
    <rPh sb="32" eb="34">
      <t>イガイ</t>
    </rPh>
    <rPh sb="35" eb="37">
      <t>カンタン</t>
    </rPh>
    <rPh sb="40" eb="42">
      <t>キズアト</t>
    </rPh>
    <rPh sb="43" eb="44">
      <t>カラダ</t>
    </rPh>
    <rPh sb="45" eb="46">
      <t>ウエ</t>
    </rPh>
    <rPh sb="47" eb="49">
      <t>ウワガ</t>
    </rPh>
    <rPh sb="51" eb="54">
      <t>フシゼン</t>
    </rPh>
    <rPh sb="66" eb="68">
      <t>コンナン</t>
    </rPh>
    <phoneticPr fontId="2"/>
  </si>
  <si>
    <t>火炎放射</t>
    <rPh sb="0" eb="2">
      <t>カエン</t>
    </rPh>
    <rPh sb="2" eb="4">
      <t>ホウシャ</t>
    </rPh>
    <phoneticPr fontId="2"/>
  </si>
  <si>
    <t>クリアランス</t>
    <phoneticPr fontId="2"/>
  </si>
  <si>
    <t>押しっぱなしで洗浄。高速回復剤を含み、傷なども消える（Ｖｉｔａｌ/Lifeには影響しない）</t>
    <rPh sb="0" eb="1">
      <t>オ</t>
    </rPh>
    <rPh sb="7" eb="9">
      <t>センジョウ</t>
    </rPh>
    <rPh sb="10" eb="12">
      <t>コウソク</t>
    </rPh>
    <rPh sb="12" eb="14">
      <t>カイフク</t>
    </rPh>
    <rPh sb="14" eb="15">
      <t>ザイ</t>
    </rPh>
    <rPh sb="16" eb="17">
      <t>フク</t>
    </rPh>
    <rPh sb="19" eb="20">
      <t>キズ</t>
    </rPh>
    <rPh sb="23" eb="24">
      <t>キ</t>
    </rPh>
    <rPh sb="39" eb="41">
      <t>エイキョウ</t>
    </rPh>
    <phoneticPr fontId="2"/>
  </si>
  <si>
    <t>効果</t>
    <rPh sb="0" eb="2">
      <t>コウカ</t>
    </rPh>
    <phoneticPr fontId="2"/>
  </si>
  <si>
    <t>hope</t>
    <phoneticPr fontId="2"/>
  </si>
  <si>
    <t>anger</t>
    <phoneticPr fontId="2"/>
  </si>
  <si>
    <t>sad</t>
    <phoneticPr fontId="2"/>
  </si>
  <si>
    <t>pleasure</t>
    <phoneticPr fontId="2"/>
  </si>
  <si>
    <t>fear</t>
    <phoneticPr fontId="2"/>
  </si>
  <si>
    <t>san</t>
    <phoneticPr fontId="2"/>
  </si>
  <si>
    <t>slave</t>
    <phoneticPr fontId="2"/>
  </si>
  <si>
    <t>vital</t>
    <phoneticPr fontId="2"/>
  </si>
  <si>
    <t>life</t>
    <phoneticPr fontId="2"/>
  </si>
  <si>
    <t>fatigue</t>
    <phoneticPr fontId="2"/>
  </si>
  <si>
    <t>food</t>
    <phoneticPr fontId="2"/>
  </si>
  <si>
    <t>▲</t>
    <phoneticPr fontId="2"/>
  </si>
  <si>
    <t>▼</t>
    <phoneticPr fontId="2"/>
  </si>
  <si>
    <t>その他</t>
    <rPh sb="2" eb="3">
      <t>タ</t>
    </rPh>
    <phoneticPr fontId="2"/>
  </si>
  <si>
    <t>特になし</t>
    <rPh sb="0" eb="1">
      <t>トク</t>
    </rPh>
    <phoneticPr fontId="2"/>
  </si>
  <si>
    <t>衝撃耐久</t>
    <rPh sb="0" eb="2">
      <t>ショウゲキ</t>
    </rPh>
    <rPh sb="2" eb="4">
      <t>タイキュウ</t>
    </rPh>
    <phoneticPr fontId="2"/>
  </si>
  <si>
    <t>弾丸耐性</t>
    <rPh sb="0" eb="2">
      <t>ダンガン</t>
    </rPh>
    <rPh sb="2" eb="4">
      <t>タイセイ</t>
    </rPh>
    <phoneticPr fontId="2"/>
  </si>
  <si>
    <t>電気耐性</t>
    <rPh sb="0" eb="2">
      <t>デンキ</t>
    </rPh>
    <rPh sb="2" eb="4">
      <t>タイセイ</t>
    </rPh>
    <phoneticPr fontId="2"/>
  </si>
  <si>
    <t>熱耐性</t>
    <rPh sb="0" eb="1">
      <t>ネツ</t>
    </rPh>
    <rPh sb="1" eb="3">
      <t>タイセイ</t>
    </rPh>
    <phoneticPr fontId="2"/>
  </si>
  <si>
    <t>火炎放射器</t>
    <rPh sb="0" eb="2">
      <t>カエン</t>
    </rPh>
    <rPh sb="2" eb="5">
      <t>ホウシャキ</t>
    </rPh>
    <phoneticPr fontId="2"/>
  </si>
  <si>
    <t>電気銃</t>
    <rPh sb="0" eb="2">
      <t>デンキ</t>
    </rPh>
    <rPh sb="2" eb="3">
      <t>ジュウ</t>
    </rPh>
    <phoneticPr fontId="2"/>
  </si>
  <si>
    <t>鉄球</t>
    <rPh sb="0" eb="2">
      <t>テッキュウ</t>
    </rPh>
    <phoneticPr fontId="2"/>
  </si>
  <si>
    <t>爆発耐性</t>
    <rPh sb="0" eb="2">
      <t>バクハツ</t>
    </rPh>
    <rPh sb="2" eb="4">
      <t>タイセイ</t>
    </rPh>
    <phoneticPr fontId="2"/>
  </si>
  <si>
    <t>手術室</t>
    <rPh sb="0" eb="3">
      <t>シュジュツシツ</t>
    </rPh>
    <phoneticPr fontId="2"/>
  </si>
  <si>
    <t>劇薬耐性</t>
    <rPh sb="0" eb="2">
      <t>ゲキヤク</t>
    </rPh>
    <rPh sb="2" eb="4">
      <t>タイセイ</t>
    </rPh>
    <phoneticPr fontId="2"/>
  </si>
  <si>
    <t>塗るタイプ</t>
    <rPh sb="0" eb="1">
      <t>ヌ</t>
    </rPh>
    <phoneticPr fontId="2"/>
  </si>
  <si>
    <t>ドアをドンドン</t>
    <phoneticPr fontId="2"/>
  </si>
  <si>
    <t>硫酸</t>
    <rPh sb="0" eb="2">
      <t>リュウサン</t>
    </rPh>
    <phoneticPr fontId="2"/>
  </si>
  <si>
    <t>毒薬</t>
    <rPh sb="0" eb="2">
      <t>ドクヤク</t>
    </rPh>
    <phoneticPr fontId="2"/>
  </si>
  <si>
    <t>打つタイプ</t>
    <rPh sb="0" eb="1">
      <t>ウ</t>
    </rPh>
    <phoneticPr fontId="2"/>
  </si>
  <si>
    <t>Cursor</t>
    <phoneticPr fontId="2"/>
  </si>
  <si>
    <t>叩く棒はもっと長くする。32x32にこだわらない</t>
    <rPh sb="0" eb="1">
      <t>タタ</t>
    </rPh>
    <rPh sb="2" eb="3">
      <t>ボウ</t>
    </rPh>
    <rPh sb="7" eb="8">
      <t>ナガ</t>
    </rPh>
    <phoneticPr fontId="2"/>
  </si>
  <si>
    <t>拘束台</t>
    <rPh sb="0" eb="2">
      <t>コウソク</t>
    </rPh>
    <rPh sb="2" eb="3">
      <t>ダイ</t>
    </rPh>
    <phoneticPr fontId="2"/>
  </si>
  <si>
    <t>掴む＋D&amp;Dで適用。マインドコントロールでもよいか？</t>
    <rPh sb="0" eb="1">
      <t>ツカ</t>
    </rPh>
    <rPh sb="7" eb="9">
      <t>テキヨウ</t>
    </rPh>
    <phoneticPr fontId="2"/>
  </si>
  <si>
    <t>Hold</t>
    <phoneticPr fontId="2"/>
  </si>
  <si>
    <t>Neutralなど拘束側に表示させ、自身は表示しないってのでもいいかも</t>
    <rPh sb="9" eb="11">
      <t>コウソク</t>
    </rPh>
    <rPh sb="11" eb="12">
      <t>ガワ</t>
    </rPh>
    <rPh sb="13" eb="15">
      <t>ヒョウジ</t>
    </rPh>
    <rPh sb="18" eb="20">
      <t>ジシン</t>
    </rPh>
    <rPh sb="21" eb="23">
      <t>ヒョウジ</t>
    </rPh>
    <phoneticPr fontId="2"/>
  </si>
  <si>
    <t>やけどや傷など、状態異常を持つようにして、該当箇所（クリック箇所）に、その状態が残って表示されるようにする（治療または洗浄で戻るようにする）</t>
    <rPh sb="4" eb="5">
      <t>キズ</t>
    </rPh>
    <rPh sb="8" eb="10">
      <t>ジョウタイ</t>
    </rPh>
    <rPh sb="10" eb="12">
      <t>イジョウ</t>
    </rPh>
    <rPh sb="13" eb="14">
      <t>モ</t>
    </rPh>
    <rPh sb="21" eb="23">
      <t>ガイトウ</t>
    </rPh>
    <rPh sb="23" eb="25">
      <t>カショ</t>
    </rPh>
    <rPh sb="30" eb="32">
      <t>カショ</t>
    </rPh>
    <rPh sb="37" eb="39">
      <t>ジョウタイ</t>
    </rPh>
    <rPh sb="40" eb="41">
      <t>ノコ</t>
    </rPh>
    <rPh sb="43" eb="45">
      <t>ヒョウジ</t>
    </rPh>
    <rPh sb="54" eb="56">
      <t>チリョウ</t>
    </rPh>
    <rPh sb="59" eb="61">
      <t>センジョウ</t>
    </rPh>
    <rPh sb="62" eb="63">
      <t>モド</t>
    </rPh>
    <phoneticPr fontId="2"/>
  </si>
  <si>
    <t>あくび</t>
    <phoneticPr fontId="2"/>
  </si>
  <si>
    <t>上下別にしよう</t>
    <rPh sb="0" eb="2">
      <t>ジョウゲ</t>
    </rPh>
    <rPh sb="2" eb="3">
      <t>ベツ</t>
    </rPh>
    <phoneticPr fontId="2"/>
  </si>
  <si>
    <t>Cloth</t>
    <phoneticPr fontId="2"/>
  </si>
  <si>
    <t>スパと上はタンクトップ？</t>
    <rPh sb="3" eb="4">
      <t>ウエ</t>
    </rPh>
    <phoneticPr fontId="2"/>
  </si>
  <si>
    <t>スポーツウェアにする（</t>
    <phoneticPr fontId="2"/>
  </si>
  <si>
    <t>63にする</t>
    <phoneticPr fontId="2"/>
  </si>
  <si>
    <t>うん</t>
    <phoneticPr fontId="2"/>
  </si>
  <si>
    <t>ぶーちゃん:
ドットはまず可愛く描けるようにすることが重要よ
まだちょっとディテールが多いと思う
もっとばさばさとディテールを切り捨てて見栄えの良さと動かしやすさを追求するのじゃ</t>
  </si>
  <si>
    <t>ぶーちゃん:
正面方向に伸びるアホ毛ついてるのかな
ついてないとすると左下に伸びるハイライトは違うと思う</t>
  </si>
  <si>
    <t xml:space="preserve">えび:
曲線考えるのは後でｲｲﾈ… </t>
  </si>
  <si>
    <t>まど:
おっぱおはもうちょっと下で脚はもう少し短い方がバランスいいかも</t>
  </si>
  <si>
    <t>ビーカーとか</t>
    <phoneticPr fontId="2"/>
  </si>
  <si>
    <t>フラスコとか</t>
    <phoneticPr fontId="2"/>
  </si>
  <si>
    <t>画面クリックでこの子が反応見せるのもいいですよねせ
外部から道具をもっての反応は既に作ってると思うけど
背景内のもの（これだったらベッドとか）クリックしたらなんか動いたり布団めくれたりして、それに対してこの子が反応するとか面白いかなーとかｗ</t>
    <phoneticPr fontId="2"/>
  </si>
  <si>
    <t>わざとほっぺたつねって泣かせてから頭なでなでで顔がほころぶとか</t>
    <phoneticPr fontId="2"/>
  </si>
  <si>
    <t>これは紐を使って首吊りもやりたいｗ</t>
    <phoneticPr fontId="2"/>
  </si>
  <si>
    <t>これって足バタバタさせたりもする？</t>
    <phoneticPr fontId="2"/>
  </si>
  <si>
    <t>掴んで投げて画面外＞堕ちて死亡　とかちょっとかわいそうだけどアリかもｗ</t>
    <phoneticPr fontId="2"/>
  </si>
  <si>
    <t>重力増す</t>
    <rPh sb="0" eb="2">
      <t>ジュウリョク</t>
    </rPh>
    <rPh sb="2" eb="3">
      <t>マ</t>
    </rPh>
    <phoneticPr fontId="2"/>
  </si>
  <si>
    <t>[22:47:38] MO2 mo2: 作りこんでリョナ特化しつつ色々可愛がったりできるようになったら
[22:47:46] MO2 mo2: 凄く楽しそうだｗ
[22:48:17] MO2 mo2: そして無理やりゴハン食わせて肥満化とか（メタルスラッグのように</t>
    <phoneticPr fontId="2"/>
  </si>
  <si>
    <t>TalkFrame</t>
    <phoneticPr fontId="2"/>
  </si>
  <si>
    <t>色抜けてない</t>
    <rPh sb="0" eb="1">
      <t>イロ</t>
    </rPh>
    <rPh sb="1" eb="2">
      <t>ヌ</t>
    </rPh>
    <phoneticPr fontId="2"/>
  </si>
  <si>
    <t>Room</t>
    <phoneticPr fontId="2"/>
  </si>
  <si>
    <t>部屋移動時に拘束状態をリセットする</t>
    <rPh sb="0" eb="2">
      <t>ヘヤ</t>
    </rPh>
    <rPh sb="2" eb="4">
      <t>イドウ</t>
    </rPh>
    <rPh sb="4" eb="5">
      <t>ジ</t>
    </rPh>
    <rPh sb="6" eb="8">
      <t>コウソク</t>
    </rPh>
    <rPh sb="8" eb="10">
      <t>ジョウタイ</t>
    </rPh>
    <phoneticPr fontId="2"/>
  </si>
  <si>
    <t>Grab</t>
    <phoneticPr fontId="2"/>
  </si>
  <si>
    <t>必ず、どのオブジェクトよりも手前にプレイヤーも表示</t>
    <rPh sb="0" eb="1">
      <t>カナラ</t>
    </rPh>
    <rPh sb="14" eb="16">
      <t>テマエ</t>
    </rPh>
    <rPh sb="23" eb="25">
      <t>ヒョウジ</t>
    </rPh>
    <phoneticPr fontId="2"/>
  </si>
  <si>
    <t>Effect</t>
    <phoneticPr fontId="2"/>
  </si>
  <si>
    <t>実装</t>
    <rPh sb="0" eb="2">
      <t>ジッソウ</t>
    </rPh>
    <phoneticPr fontId="2"/>
  </si>
  <si>
    <t>きぐ</t>
    <phoneticPr fontId="2"/>
  </si>
  <si>
    <t>そういうきぐ</t>
    <phoneticPr fontId="2"/>
  </si>
  <si>
    <t>ツールに転記済み</t>
    <rPh sb="4" eb="6">
      <t>テンキ</t>
    </rPh>
    <rPh sb="6" eb="7">
      <t>ズ</t>
    </rPh>
    <phoneticPr fontId="2"/>
  </si>
  <si>
    <t>上杉。もっと下。というかKYKOHの表示をぱくればいい</t>
    <rPh sb="0" eb="2">
      <t>ウエスギ</t>
    </rPh>
    <rPh sb="6" eb="7">
      <t>シタ</t>
    </rPh>
    <rPh sb="18" eb="20">
      <t>ヒョウジ</t>
    </rPh>
    <phoneticPr fontId="2"/>
  </si>
  <si>
    <t>Center位置にバッテンを表示する</t>
    <rPh sb="6" eb="8">
      <t>イチ</t>
    </rPh>
    <rPh sb="14" eb="16">
      <t>ヒョウジ</t>
    </rPh>
    <phoneticPr fontId="2"/>
  </si>
  <si>
    <t>カーソルごとにバッテン位置をかえる</t>
    <rPh sb="11" eb="13">
      <t>イチ</t>
    </rPh>
    <phoneticPr fontId="2"/>
  </si>
  <si>
    <t>Neutral</t>
    <phoneticPr fontId="2"/>
  </si>
  <si>
    <t>Enkoとの当たり判定、おしのけ</t>
    <rPh sb="6" eb="7">
      <t>ア</t>
    </rPh>
    <rPh sb="9" eb="11">
      <t>ハンテイ</t>
    </rPh>
    <phoneticPr fontId="2"/>
  </si>
  <si>
    <t>-</t>
    <phoneticPr fontId="2"/>
  </si>
  <si>
    <t>放置</t>
    <rPh sb="0" eb="2">
      <t>ホウチ</t>
    </rPh>
    <phoneticPr fontId="2"/>
  </si>
  <si>
    <t>△</t>
    <phoneticPr fontId="2"/>
  </si>
  <si>
    <t>▲</t>
    <phoneticPr fontId="2"/>
  </si>
  <si>
    <t>6時間で60%→1時間で10</t>
    <rPh sb="1" eb="3">
      <t>ジカン</t>
    </rPh>
    <rPh sb="9" eb="11">
      <t>ジカン</t>
    </rPh>
    <phoneticPr fontId="2"/>
  </si>
  <si>
    <t>Dead</t>
    <phoneticPr fontId="2"/>
  </si>
  <si>
    <t>plane</t>
    <phoneticPr fontId="2"/>
  </si>
  <si>
    <t>餓死</t>
    <rPh sb="0" eb="2">
      <t>ガシ</t>
    </rPh>
    <phoneticPr fontId="2"/>
  </si>
  <si>
    <t>打撲</t>
    <rPh sb="0" eb="2">
      <t>ダボク</t>
    </rPh>
    <phoneticPr fontId="2"/>
  </si>
  <si>
    <t>harapan</t>
    <phoneticPr fontId="2"/>
  </si>
  <si>
    <t>水鉄砲</t>
    <rPh sb="0" eb="3">
      <t>ミズデッポウ</t>
    </rPh>
    <phoneticPr fontId="2"/>
  </si>
  <si>
    <t>水浸しになる（クリアランスで解決</t>
    <rPh sb="0" eb="2">
      <t>ミズビタ</t>
    </rPh>
    <rPh sb="14" eb="16">
      <t>カイケツ</t>
    </rPh>
    <phoneticPr fontId="2"/>
  </si>
  <si>
    <t>nyo</t>
    <phoneticPr fontId="2"/>
  </si>
  <si>
    <t>クリアランスで解決。</t>
    <rPh sb="7" eb="9">
      <t>カイケツ</t>
    </rPh>
    <phoneticPr fontId="2"/>
  </si>
  <si>
    <t>Enkoが近づかなくなる</t>
    <rPh sb="5" eb="6">
      <t>チカ</t>
    </rPh>
    <phoneticPr fontId="2"/>
  </si>
  <si>
    <t>風呂</t>
    <rPh sb="0" eb="2">
      <t>フロ</t>
    </rPh>
    <phoneticPr fontId="2"/>
  </si>
  <si>
    <t>トイレ</t>
    <phoneticPr fontId="2"/>
  </si>
  <si>
    <t>スポーツ</t>
    <phoneticPr fontId="2"/>
  </si>
  <si>
    <t>ジム的な</t>
    <rPh sb="2" eb="3">
      <t>テキ</t>
    </rPh>
    <phoneticPr fontId="2"/>
  </si>
  <si>
    <t>[22:02:51] MO2 mo2: ビリーズブートキャンプのポスターを貼ろう（提案</t>
    <phoneticPr fontId="2"/>
  </si>
  <si>
    <t>[22:03:37] MO2 mo2: ウォーキングマシンつくって
[22:03:46] MO2 mo2: コケて巻き込まれて足があああああ
[22:03:48] MO2 mo2: もアリやで！</t>
    <phoneticPr fontId="2"/>
  </si>
  <si>
    <t>[22:04:16] MO2 mo2: ウォーキングマシン乗ったら後ろにプレスとかなにかりょな的なものが出てきて
[22:04:21] MO2 mo2: 速度うｐ</t>
    <phoneticPr fontId="2"/>
  </si>
  <si>
    <t>走る</t>
    <rPh sb="0" eb="1">
      <t>ハシ</t>
    </rPh>
    <phoneticPr fontId="2"/>
  </si>
  <si>
    <t>ウォーキングマシーン用。普通のやつ</t>
    <rPh sb="10" eb="11">
      <t>ヨウ</t>
    </rPh>
    <rPh sb="12" eb="14">
      <t>フツウ</t>
    </rPh>
    <phoneticPr fontId="2"/>
  </si>
  <si>
    <t>DASH_2</t>
    <phoneticPr fontId="2"/>
  </si>
  <si>
    <t>[22:04:34] MO2 mo2: 必死で走るけど徐々に疲れてバタン＞ギャー</t>
    <phoneticPr fontId="2"/>
  </si>
  <si>
    <t>[22:11:43] MO2 mo2: サンドバッグとか
[22:11:50] MO2 mo2: 殴るのもイイネ
[22:12:03] MO2 mo2: フィニッシュブロー＞跳ね返ったサンドバッグにやられる</t>
    <phoneticPr fontId="2"/>
  </si>
  <si>
    <t>Buuchan:
円ツール積極的に使おう</t>
    <phoneticPr fontId="2"/>
  </si>
  <si>
    <t>Buuchan:
ちびドットは基本顔が横に長いと思う</t>
    <phoneticPr fontId="2"/>
  </si>
  <si>
    <t>マジック</t>
    <phoneticPr fontId="2"/>
  </si>
  <si>
    <t>落書き</t>
    <rPh sb="0" eb="2">
      <t>ラクガ</t>
    </rPh>
    <phoneticPr fontId="2"/>
  </si>
  <si>
    <t>ノミ</t>
    <phoneticPr fontId="2"/>
  </si>
  <si>
    <t>ドリル</t>
    <phoneticPr fontId="2"/>
  </si>
  <si>
    <t>手術台</t>
    <rPh sb="0" eb="3">
      <t>シュジュツダイ</t>
    </rPh>
    <phoneticPr fontId="2"/>
  </si>
  <si>
    <t>分別代</t>
    <rPh sb="0" eb="2">
      <t>ブンベツ</t>
    </rPh>
    <rPh sb="2" eb="3">
      <t>ダイ</t>
    </rPh>
    <phoneticPr fontId="2"/>
  </si>
  <si>
    <t>くびしめ</t>
    <phoneticPr fontId="2"/>
  </si>
  <si>
    <t>ChangeRoom</t>
    <phoneticPr fontId="2"/>
  </si>
  <si>
    <t>Room一覧ダイアログを出す</t>
    <rPh sb="4" eb="6">
      <t>イチラン</t>
    </rPh>
    <rPh sb="12" eb="13">
      <t>ダ</t>
    </rPh>
    <phoneticPr fontId="2"/>
  </si>
  <si>
    <t>Give</t>
    <phoneticPr fontId="2"/>
  </si>
  <si>
    <t>アイテム一覧を出す（毒とかも</t>
    <rPh sb="4" eb="6">
      <t>イチラン</t>
    </rPh>
    <rPh sb="7" eb="8">
      <t>ダ</t>
    </rPh>
    <rPh sb="10" eb="11">
      <t>ドク</t>
    </rPh>
    <phoneticPr fontId="2"/>
  </si>
  <si>
    <t>常に表示すりゃいいんじゃね</t>
    <rPh sb="0" eb="1">
      <t>ツネ</t>
    </rPh>
    <rPh sb="2" eb="4">
      <t>ヒョウジ</t>
    </rPh>
    <phoneticPr fontId="2"/>
  </si>
  <si>
    <t>Purchase</t>
    <phoneticPr fontId="2"/>
  </si>
  <si>
    <t>Commandからダイアログ</t>
    <phoneticPr fontId="2"/>
  </si>
  <si>
    <t>Bed</t>
    <phoneticPr fontId="2"/>
  </si>
  <si>
    <t>Hold-&gt;Lying</t>
    <phoneticPr fontId="2"/>
  </si>
  <si>
    <t>装備中は右上に表示。Interval発動時にAttack状態を表示「</t>
    <rPh sb="0" eb="2">
      <t>ソウビ</t>
    </rPh>
    <rPh sb="2" eb="3">
      <t>チュウ</t>
    </rPh>
    <rPh sb="4" eb="6">
      <t>ミギウエ</t>
    </rPh>
    <rPh sb="7" eb="9">
      <t>ヒョウジ</t>
    </rPh>
    <rPh sb="18" eb="20">
      <t>ハツドウ</t>
    </rPh>
    <rPh sb="20" eb="21">
      <t>ジ</t>
    </rPh>
    <rPh sb="28" eb="30">
      <t>ジョウタイ</t>
    </rPh>
    <rPh sb="31" eb="33">
      <t>ヒョウジ</t>
    </rPh>
    <phoneticPr fontId="2"/>
  </si>
  <si>
    <t>Roter</t>
    <phoneticPr fontId="2"/>
  </si>
  <si>
    <t>ぬいぐるみ</t>
    <phoneticPr fontId="2"/>
  </si>
  <si>
    <t>さくりたんorぜのの子</t>
    <rPh sb="10" eb="11">
      <t>コ</t>
    </rPh>
    <phoneticPr fontId="2"/>
  </si>
  <si>
    <t>ルカ</t>
    <phoneticPr fontId="2"/>
  </si>
  <si>
    <t xml:space="preserve">ESCでカーソル出す。画面内クリックで消す
</t>
    <rPh sb="8" eb="9">
      <t>ダ</t>
    </rPh>
    <rPh sb="11" eb="14">
      <t>ガメンナイ</t>
    </rPh>
    <rPh sb="19" eb="20">
      <t>ケ</t>
    </rPh>
    <phoneticPr fontId="2"/>
  </si>
  <si>
    <t>アクティブじゃなかったら表示したいけどなぁ</t>
    <phoneticPr fontId="2"/>
  </si>
  <si>
    <t>Cursor</t>
    <phoneticPr fontId="2"/>
  </si>
  <si>
    <t>最小Zをそれぞれで設定する。</t>
    <rPh sb="0" eb="2">
      <t>サイショウ</t>
    </rPh>
    <rPh sb="9" eb="11">
      <t>セッテイ</t>
    </rPh>
    <phoneticPr fontId="2"/>
  </si>
  <si>
    <t>sakifox</t>
    <phoneticPr fontId="2"/>
  </si>
  <si>
    <t>ラリル</t>
    <phoneticPr fontId="2"/>
  </si>
  <si>
    <t>絵</t>
    <rPh sb="0" eb="1">
      <t>エ</t>
    </rPh>
    <phoneticPr fontId="2"/>
  </si>
  <si>
    <t>登録</t>
    <rPh sb="0" eb="2">
      <t>トウロク</t>
    </rPh>
    <phoneticPr fontId="2"/>
  </si>
  <si>
    <t>動作</t>
    <rPh sb="0" eb="2">
      <t>ドウサ</t>
    </rPh>
    <phoneticPr fontId="2"/>
  </si>
  <si>
    <t>パラメータ</t>
    <phoneticPr fontId="2"/>
  </si>
  <si>
    <t>割合をバーで表現する</t>
    <rPh sb="0" eb="2">
      <t>ワリアイ</t>
    </rPh>
    <rPh sb="6" eb="8">
      <t>ヒョウゲン</t>
    </rPh>
    <phoneticPr fontId="2"/>
  </si>
  <si>
    <t>目を瞑る</t>
    <rPh sb="0" eb="1">
      <t>メ</t>
    </rPh>
    <rPh sb="2" eb="3">
      <t>ツム</t>
    </rPh>
    <phoneticPr fontId="2"/>
  </si>
  <si>
    <t>DASH</t>
    <phoneticPr fontId="2"/>
  </si>
  <si>
    <t>恐怖</t>
    <rPh sb="0" eb="2">
      <t>キョウフ</t>
    </rPh>
    <phoneticPr fontId="2"/>
  </si>
  <si>
    <t>運動</t>
    <rPh sb="0" eb="2">
      <t>ウンドウ</t>
    </rPh>
    <phoneticPr fontId="2"/>
  </si>
  <si>
    <t>GIVE</t>
    <phoneticPr fontId="2"/>
  </si>
  <si>
    <t>食べる</t>
    <rPh sb="0" eb="1">
      <t>タ</t>
    </rPh>
    <phoneticPr fontId="2"/>
  </si>
  <si>
    <t>飲む</t>
    <rPh sb="0" eb="1">
      <t>ノ</t>
    </rPh>
    <phoneticPr fontId="2"/>
  </si>
  <si>
    <t>飲む（毒</t>
    <rPh sb="0" eb="1">
      <t>ノ</t>
    </rPh>
    <rPh sb="3" eb="4">
      <t>ドク</t>
    </rPh>
    <phoneticPr fontId="2"/>
  </si>
  <si>
    <t>注射</t>
    <rPh sb="0" eb="2">
      <t>チュウシャ</t>
    </rPh>
    <phoneticPr fontId="2"/>
  </si>
  <si>
    <t>○</t>
  </si>
  <si>
    <t>くび</t>
    <phoneticPr fontId="2"/>
  </si>
  <si>
    <t>MindControll</t>
    <phoneticPr fontId="2"/>
  </si>
  <si>
    <t>クリックした瞬間にN_WALKモードにする</t>
    <rPh sb="6" eb="8">
      <t>シュンカン</t>
    </rPh>
    <phoneticPr fontId="2"/>
  </si>
  <si>
    <t>もう少し上にする</t>
    <rPh sb="2" eb="3">
      <t>スコ</t>
    </rPh>
    <rPh sb="4" eb="5">
      <t>ウエ</t>
    </rPh>
    <phoneticPr fontId="2"/>
  </si>
  <si>
    <t>Sequence</t>
    <phoneticPr fontId="2"/>
  </si>
  <si>
    <t>CROUCH_2</t>
    <phoneticPr fontId="2"/>
  </si>
  <si>
    <t>ID</t>
    <phoneticPr fontId="2"/>
  </si>
  <si>
    <t>STAND_SHAME</t>
    <phoneticPr fontId="2"/>
  </si>
  <si>
    <t>STAND</t>
    <phoneticPr fontId="2"/>
  </si>
  <si>
    <t>WALK</t>
    <phoneticPr fontId="2"/>
  </si>
  <si>
    <t>DASH</t>
    <phoneticPr fontId="2"/>
  </si>
  <si>
    <t>CROUCH</t>
    <phoneticPr fontId="2"/>
  </si>
  <si>
    <t>EAT</t>
    <phoneticPr fontId="2"/>
  </si>
  <si>
    <t>DAMAGE</t>
    <phoneticPr fontId="2"/>
  </si>
  <si>
    <t>CROUCH_DAMAGE</t>
    <phoneticPr fontId="2"/>
  </si>
  <si>
    <t>SLEEPING</t>
    <phoneticPr fontId="2"/>
  </si>
  <si>
    <t>DEAD_PLANE</t>
    <phoneticPr fontId="2"/>
  </si>
  <si>
    <t>DEAD_TEAR</t>
    <phoneticPr fontId="2"/>
  </si>
  <si>
    <t>TIRED</t>
    <phoneticPr fontId="2"/>
  </si>
  <si>
    <t>DAMAGE_FLYDOWN</t>
    <phoneticPr fontId="2"/>
  </si>
  <si>
    <t>DAMAGE_SLAP</t>
    <phoneticPr fontId="2"/>
  </si>
  <si>
    <t>HANGED</t>
    <phoneticPr fontId="2"/>
  </si>
  <si>
    <t>FLYDOWN</t>
    <phoneticPr fontId="2"/>
  </si>
  <si>
    <t>BIND</t>
    <phoneticPr fontId="2"/>
  </si>
  <si>
    <t>BIND_DAMAGE</t>
    <phoneticPr fontId="2"/>
  </si>
  <si>
    <t>BIND_2</t>
    <phoneticPr fontId="2"/>
  </si>
  <si>
    <t>DAMAGE_4</t>
    <phoneticPr fontId="2"/>
  </si>
  <si>
    <t>DAMAGE_5</t>
    <phoneticPr fontId="2"/>
  </si>
  <si>
    <t>STAND_2</t>
    <phoneticPr fontId="2"/>
  </si>
  <si>
    <t>LYING_1</t>
    <phoneticPr fontId="2"/>
  </si>
  <si>
    <t>LYING_DAMAGE_1</t>
    <phoneticPr fontId="2"/>
  </si>
  <si>
    <t>STAND_3</t>
    <phoneticPr fontId="2"/>
  </si>
  <si>
    <t>撫でたとき</t>
    <rPh sb="0" eb="1">
      <t>ナ</t>
    </rPh>
    <phoneticPr fontId="2"/>
  </si>
  <si>
    <t>なよりよ</t>
    <phoneticPr fontId="2"/>
  </si>
  <si>
    <t>上に行くほどちょっとずつ手前になる</t>
    <rPh sb="0" eb="1">
      <t>ウエ</t>
    </rPh>
    <rPh sb="2" eb="3">
      <t>イ</t>
    </rPh>
    <rPh sb="12" eb="14">
      <t>テマエ</t>
    </rPh>
    <phoneticPr fontId="2"/>
  </si>
  <si>
    <t>yame</t>
    <phoneticPr fontId="2"/>
  </si>
  <si>
    <t>もすまん:
吊天井とかどうだろう。</t>
    <phoneticPr fontId="2"/>
  </si>
  <si>
    <t>もすまん:
ミネト　エリとかどうだろう。</t>
    <phoneticPr fontId="2"/>
  </si>
  <si>
    <t>ちんすら:
キャラクターをフィギュアにして、それが直立するかどうかですね・・・</t>
    <phoneticPr fontId="2"/>
  </si>
  <si>
    <t>いけん:
稼動フィギュア持ってるなら同じポーズで立たせてみるといいかも</t>
    <phoneticPr fontId="2"/>
  </si>
  <si>
    <t>ID</t>
    <phoneticPr fontId="2"/>
  </si>
  <si>
    <t>PICK</t>
    <phoneticPr fontId="2"/>
  </si>
  <si>
    <t>GRAB</t>
    <phoneticPr fontId="2"/>
  </si>
  <si>
    <t>BEAT</t>
    <phoneticPr fontId="2"/>
  </si>
  <si>
    <t>CursorType</t>
    <phoneticPr fontId="2"/>
  </si>
  <si>
    <t>GIVE</t>
    <phoneticPr fontId="2"/>
  </si>
  <si>
    <t>PETTING</t>
    <phoneticPr fontId="2"/>
  </si>
  <si>
    <t>MIND_CONTROLLER</t>
    <phoneticPr fontId="2"/>
  </si>
  <si>
    <t>FLAME_THROWER</t>
    <phoneticPr fontId="2"/>
  </si>
  <si>
    <t>CLOTH_T</t>
    <phoneticPr fontId="2"/>
  </si>
  <si>
    <t>CLOTH_U</t>
    <phoneticPr fontId="2"/>
  </si>
  <si>
    <t>NUKOSU</t>
    <phoneticPr fontId="2"/>
  </si>
  <si>
    <t>KNIFE</t>
    <phoneticPr fontId="2"/>
  </si>
  <si>
    <t>PEN</t>
    <phoneticPr fontId="2"/>
  </si>
  <si>
    <t>CHISEL</t>
    <phoneticPr fontId="2"/>
  </si>
  <si>
    <t>ROTER</t>
    <phoneticPr fontId="2"/>
  </si>
  <si>
    <t>FOOT</t>
    <phoneticPr fontId="2"/>
  </si>
  <si>
    <t>目をつむる</t>
    <rPh sb="0" eb="1">
      <t>メ</t>
    </rPh>
    <phoneticPr fontId="2"/>
  </si>
  <si>
    <t>パラメータ</t>
    <phoneticPr fontId="2"/>
  </si>
  <si>
    <t>餓死など、危険なパラメータ状態時は、パラメータを赤く表示（点滅？</t>
    <rPh sb="0" eb="2">
      <t>ガシ</t>
    </rPh>
    <rPh sb="5" eb="7">
      <t>キケン</t>
    </rPh>
    <rPh sb="13" eb="15">
      <t>ジョウタイ</t>
    </rPh>
    <rPh sb="15" eb="16">
      <t>ジ</t>
    </rPh>
    <rPh sb="24" eb="25">
      <t>アカ</t>
    </rPh>
    <rPh sb="26" eb="28">
      <t>ヒョウジ</t>
    </rPh>
    <rPh sb="29" eb="31">
      <t>テンメツ</t>
    </rPh>
    <phoneticPr fontId="2"/>
  </si>
  <si>
    <t>[21:08:06] MO2 mo2: 置いてあるものを触れたりそれぞれに反応あったり
[21:08:17] MO2 mo2: そういうのを見て楽しむゲームですしねぇ</t>
    <phoneticPr fontId="2"/>
  </si>
  <si>
    <t>[21:51:38] MO2 mo2: あとは、上半身下半身でクリックした時の反応が違うと面白そう</t>
    <phoneticPr fontId="2"/>
  </si>
  <si>
    <t xml:space="preserve">しるこ:
掴んで吊るさないと拘束はできないのね
ある程度なれないと、その辺の操作は分からないかもなぁ
</t>
    <phoneticPr fontId="2"/>
  </si>
  <si>
    <t>ダメージアリ立ち</t>
    <rPh sb="6" eb="7">
      <t>タ</t>
    </rPh>
    <phoneticPr fontId="2"/>
  </si>
  <si>
    <t>軽症</t>
    <rPh sb="0" eb="2">
      <t>ケイショウ</t>
    </rPh>
    <phoneticPr fontId="2"/>
  </si>
  <si>
    <t>重症</t>
    <rPh sb="0" eb="2">
      <t>ジュウショウ</t>
    </rPh>
    <phoneticPr fontId="2"/>
  </si>
  <si>
    <t>CROUCH_2</t>
    <phoneticPr fontId="2"/>
  </si>
  <si>
    <t>STAND</t>
    <phoneticPr fontId="2"/>
  </si>
  <si>
    <t>片腕を押さえてる</t>
    <rPh sb="0" eb="2">
      <t>カタウデ</t>
    </rPh>
    <rPh sb="3" eb="4">
      <t>オ</t>
    </rPh>
    <phoneticPr fontId="2"/>
  </si>
  <si>
    <t>[22:41:58] MO2 mo2: タイミングよくプレイヤー０がおひねりを投げるとか
投げるアイテムによって反応が変わるとかね</t>
    <phoneticPr fontId="2"/>
  </si>
  <si>
    <t>Buuchan:
音・辞典　Vol5おすすめ</t>
    <phoneticPr fontId="2"/>
  </si>
  <si>
    <t>耐久試験場(大規模)</t>
    <rPh sb="0" eb="2">
      <t>タイキュウ</t>
    </rPh>
    <rPh sb="2" eb="5">
      <t>シケンジョウ</t>
    </rPh>
    <rPh sb="6" eb="9">
      <t>ダイキボ</t>
    </rPh>
    <phoneticPr fontId="2"/>
  </si>
  <si>
    <t>器具試験場</t>
    <rPh sb="0" eb="2">
      <t>キグ</t>
    </rPh>
    <rPh sb="2" eb="5">
      <t>シケンジョウ</t>
    </rPh>
    <phoneticPr fontId="2"/>
  </si>
  <si>
    <t>使えるツールかどうか判定と、使えない場合はバッテンを表示したい</t>
    <rPh sb="0" eb="1">
      <t>ツカ</t>
    </rPh>
    <rPh sb="10" eb="12">
      <t>ハンテイ</t>
    </rPh>
    <rPh sb="14" eb="15">
      <t>ツカ</t>
    </rPh>
    <rPh sb="18" eb="20">
      <t>バアイ</t>
    </rPh>
    <rPh sb="26" eb="28">
      <t>ヒョウジ</t>
    </rPh>
    <phoneticPr fontId="2"/>
  </si>
  <si>
    <t>ダメージ</t>
    <phoneticPr fontId="2"/>
  </si>
  <si>
    <t>へたり座り</t>
    <rPh sb="3" eb="4">
      <t>スワ</t>
    </rPh>
    <phoneticPr fontId="2"/>
  </si>
  <si>
    <t>UI</t>
    <phoneticPr fontId="2"/>
  </si>
  <si>
    <t>ゲーム起動時、時刻は常に7:00スタートとする
(現実の時刻でもいいかもだが</t>
    <rPh sb="3" eb="5">
      <t>キドウ</t>
    </rPh>
    <rPh sb="5" eb="6">
      <t>ジ</t>
    </rPh>
    <rPh sb="7" eb="9">
      <t>ジコク</t>
    </rPh>
    <rPh sb="10" eb="11">
      <t>ツネ</t>
    </rPh>
    <rPh sb="25" eb="27">
      <t>ゲンジツ</t>
    </rPh>
    <rPh sb="28" eb="30">
      <t>ジコク</t>
    </rPh>
    <phoneticPr fontId="2"/>
  </si>
  <si>
    <t>Command</t>
    <phoneticPr fontId="2"/>
  </si>
  <si>
    <t>時刻を変更できるようにしたい</t>
    <rPh sb="0" eb="2">
      <t>ジコク</t>
    </rPh>
    <rPh sb="3" eb="5">
      <t>ヘンコウ</t>
    </rPh>
    <phoneticPr fontId="2"/>
  </si>
  <si>
    <t>共通</t>
    <rPh sb="0" eb="2">
      <t>キョウツウ</t>
    </rPh>
    <phoneticPr fontId="2"/>
  </si>
  <si>
    <t>BEAT</t>
    <phoneticPr fontId="2"/>
  </si>
  <si>
    <t>ダメージ</t>
    <phoneticPr fontId="2"/>
  </si>
  <si>
    <t>▲</t>
    <phoneticPr fontId="2"/>
  </si>
  <si>
    <t>▼</t>
    <phoneticPr fontId="2"/>
  </si>
  <si>
    <t>トイレ</t>
    <phoneticPr fontId="2"/>
  </si>
  <si>
    <t>湯船</t>
    <rPh sb="0" eb="2">
      <t>ユブネ</t>
    </rPh>
    <phoneticPr fontId="2"/>
  </si>
  <si>
    <t>条件</t>
    <rPh sb="0" eb="2">
      <t>ジョウケン</t>
    </rPh>
    <phoneticPr fontId="2"/>
  </si>
  <si>
    <t>状態</t>
    <rPh sb="0" eb="2">
      <t>ジョウタイ</t>
    </rPh>
    <phoneticPr fontId="2"/>
  </si>
  <si>
    <t>fear高</t>
    <rPh sb="4" eb="5">
      <t>タカ</t>
    </rPh>
    <phoneticPr fontId="2"/>
  </si>
  <si>
    <t>しゃがみこんで震える</t>
    <rPh sb="7" eb="8">
      <t>フル</t>
    </rPh>
    <phoneticPr fontId="2"/>
  </si>
  <si>
    <t>DASH</t>
    <phoneticPr fontId="2"/>
  </si>
  <si>
    <t>StateType</t>
    <phoneticPr fontId="2"/>
  </si>
  <si>
    <t>バックグラウンドで動作させる</t>
    <rPh sb="9" eb="11">
      <t>ドウサ</t>
    </rPh>
    <phoneticPr fontId="2"/>
  </si>
  <si>
    <t>トイレや風呂、ジムは、勝手に移動する？部屋変更時に居る部屋を選べるとか</t>
    <rPh sb="4" eb="6">
      <t>フロ</t>
    </rPh>
    <rPh sb="11" eb="13">
      <t>カッテ</t>
    </rPh>
    <rPh sb="14" eb="16">
      <t>イドウ</t>
    </rPh>
    <rPh sb="19" eb="21">
      <t>ヘヤ</t>
    </rPh>
    <rPh sb="21" eb="23">
      <t>ヘンコウ</t>
    </rPh>
    <rPh sb="23" eb="24">
      <t>ジ</t>
    </rPh>
    <rPh sb="25" eb="26">
      <t>イ</t>
    </rPh>
    <rPh sb="27" eb="29">
      <t>ヘヤ</t>
    </rPh>
    <rPh sb="30" eb="31">
      <t>エラ</t>
    </rPh>
    <phoneticPr fontId="2"/>
  </si>
  <si>
    <t>風呂</t>
    <rPh sb="0" eb="2">
      <t>フロ</t>
    </rPh>
    <phoneticPr fontId="2"/>
  </si>
  <si>
    <t>ドアを表示する？（手前ってことで不要かも</t>
    <rPh sb="3" eb="5">
      <t>ヒョウジ</t>
    </rPh>
    <rPh sb="9" eb="11">
      <t>テマエ</t>
    </rPh>
    <rPh sb="16" eb="18">
      <t>フヨウ</t>
    </rPh>
    <phoneticPr fontId="2"/>
  </si>
  <si>
    <t>クリック可能かどうかの○×アイコン</t>
    <rPh sb="4" eb="6">
      <t>カノウ</t>
    </rPh>
    <phoneticPr fontId="2"/>
  </si>
  <si>
    <t>特定のパラメータが特定の値以上・以下になったら、イベント発動させたい</t>
    <rPh sb="0" eb="2">
      <t>トクテイ</t>
    </rPh>
    <rPh sb="9" eb="11">
      <t>トクテイ</t>
    </rPh>
    <rPh sb="12" eb="13">
      <t>アタイ</t>
    </rPh>
    <rPh sb="13" eb="15">
      <t>イジョウ</t>
    </rPh>
    <rPh sb="16" eb="18">
      <t>イカ</t>
    </rPh>
    <rPh sb="28" eb="30">
      <t>ハツドウ</t>
    </rPh>
    <phoneticPr fontId="2"/>
  </si>
  <si>
    <t>beatによりvital低</t>
    <rPh sb="12" eb="13">
      <t>テイ</t>
    </rPh>
    <phoneticPr fontId="2"/>
  </si>
  <si>
    <t>イベント：「嗜虐」発動</t>
    <rPh sb="6" eb="8">
      <t>シギャク</t>
    </rPh>
    <rPh sb="9" eb="11">
      <t>ハツドウ</t>
    </rPh>
    <phoneticPr fontId="2"/>
  </si>
  <si>
    <t>テスラの顔を単純拡大したものを貼り付ける</t>
    <rPh sb="4" eb="5">
      <t>カオ</t>
    </rPh>
    <rPh sb="6" eb="8">
      <t>タンジュン</t>
    </rPh>
    <rPh sb="8" eb="10">
      <t>カクダイ</t>
    </rPh>
    <rPh sb="15" eb="16">
      <t>ハ</t>
    </rPh>
    <rPh sb="17" eb="18">
      <t>ツ</t>
    </rPh>
    <phoneticPr fontId="2"/>
  </si>
  <si>
    <t>脱出</t>
    <rPh sb="0" eb="2">
      <t>ダッシュツ</t>
    </rPh>
    <phoneticPr fontId="2"/>
  </si>
  <si>
    <t>特定のものを買い与えたりして、パラメータが条件を満たしたした場合などに発生</t>
    <rPh sb="0" eb="2">
      <t>トクテイ</t>
    </rPh>
    <rPh sb="6" eb="7">
      <t>カ</t>
    </rPh>
    <rPh sb="8" eb="9">
      <t>アタ</t>
    </rPh>
    <rPh sb="21" eb="23">
      <t>ジョウケン</t>
    </rPh>
    <rPh sb="24" eb="25">
      <t>ミ</t>
    </rPh>
    <rPh sb="30" eb="32">
      <t>バアイ</t>
    </rPh>
    <rPh sb="35" eb="37">
      <t>ハッセイ</t>
    </rPh>
    <phoneticPr fontId="2"/>
  </si>
  <si>
    <t>銃（射撃場</t>
    <rPh sb="0" eb="1">
      <t>ジュウ</t>
    </rPh>
    <rPh sb="2" eb="5">
      <t>シャゲキジョウ</t>
    </rPh>
    <phoneticPr fontId="2"/>
  </si>
  <si>
    <t>パラメータ変化時に、TalkFrameで表現、または、パラメータ一覧のところに一定時間表示（その間パラメータ自体の色も変える</t>
    <rPh sb="5" eb="7">
      <t>ヘンカ</t>
    </rPh>
    <rPh sb="7" eb="8">
      <t>ジ</t>
    </rPh>
    <rPh sb="20" eb="22">
      <t>ヒョウゲン</t>
    </rPh>
    <rPh sb="32" eb="34">
      <t>イチラン</t>
    </rPh>
    <rPh sb="39" eb="41">
      <t>イッテイ</t>
    </rPh>
    <rPh sb="41" eb="43">
      <t>ジカン</t>
    </rPh>
    <rPh sb="43" eb="45">
      <t>ヒョウジ</t>
    </rPh>
    <rPh sb="48" eb="49">
      <t>アイダ</t>
    </rPh>
    <rPh sb="54" eb="56">
      <t>ジタイ</t>
    </rPh>
    <rPh sb="57" eb="58">
      <t>イロ</t>
    </rPh>
    <rPh sb="59" eb="60">
      <t>カ</t>
    </rPh>
    <phoneticPr fontId="2"/>
  </si>
  <si>
    <t>固有動作</t>
    <rPh sb="0" eb="2">
      <t>コユウ</t>
    </rPh>
    <rPh sb="2" eb="4">
      <t>ドウサ</t>
    </rPh>
    <phoneticPr fontId="2"/>
  </si>
  <si>
    <t>睡眠薬</t>
    <rPh sb="0" eb="3">
      <t>スイミンヤク</t>
    </rPh>
    <phoneticPr fontId="2"/>
  </si>
  <si>
    <t>その場で寝る</t>
    <rPh sb="2" eb="3">
      <t>バ</t>
    </rPh>
    <rPh sb="4" eb="5">
      <t>ネ</t>
    </rPh>
    <phoneticPr fontId="2"/>
  </si>
  <si>
    <t>研究者</t>
    <rPh sb="0" eb="3">
      <t>ケンキュウシャ</t>
    </rPh>
    <phoneticPr fontId="2"/>
  </si>
  <si>
    <t>ランク制度？</t>
    <rPh sb="3" eb="5">
      <t>セイド</t>
    </rPh>
    <phoneticPr fontId="2"/>
  </si>
  <si>
    <t>他の作業して金稼ぐのはあんまりかな</t>
    <rPh sb="0" eb="1">
      <t>タ</t>
    </rPh>
    <rPh sb="2" eb="4">
      <t>サギョウ</t>
    </rPh>
    <rPh sb="6" eb="7">
      <t>カネ</t>
    </rPh>
    <rPh sb="7" eb="8">
      <t>カセ</t>
    </rPh>
    <phoneticPr fontId="2"/>
  </si>
  <si>
    <t>ボーナス</t>
    <phoneticPr fontId="2"/>
  </si>
  <si>
    <t>1を基準とする</t>
    <rPh sb="2" eb="4">
      <t>キジュン</t>
    </rPh>
    <phoneticPr fontId="2"/>
  </si>
  <si>
    <t>理由</t>
    <rPh sb="0" eb="2">
      <t>リユウ</t>
    </rPh>
    <phoneticPr fontId="2"/>
  </si>
  <si>
    <t>睡眠パターンの観察</t>
    <rPh sb="0" eb="2">
      <t>スイミン</t>
    </rPh>
    <rPh sb="7" eb="9">
      <t>カンサツ</t>
    </rPh>
    <phoneticPr fontId="2"/>
  </si>
  <si>
    <t>SCP-173</t>
    <phoneticPr fontId="2"/>
  </si>
  <si>
    <t>首絞め</t>
    <rPh sb="0" eb="1">
      <t>クビ</t>
    </rPh>
    <rPh sb="1" eb="2">
      <t>シ</t>
    </rPh>
    <phoneticPr fontId="2"/>
  </si>
  <si>
    <t>即死</t>
    <rPh sb="0" eb="2">
      <t>ソクシ</t>
    </rPh>
    <phoneticPr fontId="2"/>
  </si>
  <si>
    <t>発見</t>
    <rPh sb="0" eb="2">
      <t>ハッケン</t>
    </rPh>
    <phoneticPr fontId="2"/>
  </si>
  <si>
    <t>▽</t>
    <phoneticPr fontId="2"/>
  </si>
  <si>
    <t>座り</t>
    <rPh sb="0" eb="1">
      <t>スワ</t>
    </rPh>
    <phoneticPr fontId="2"/>
  </si>
  <si>
    <t>体育座り（絶望</t>
    <rPh sb="0" eb="2">
      <t>タイイク</t>
    </rPh>
    <rPh sb="2" eb="3">
      <t>スワ</t>
    </rPh>
    <rPh sb="5" eb="7">
      <t>ゼツボウ</t>
    </rPh>
    <phoneticPr fontId="2"/>
  </si>
  <si>
    <t>スライム</t>
    <phoneticPr fontId="2"/>
  </si>
  <si>
    <t>ローパー</t>
    <phoneticPr fontId="2"/>
  </si>
  <si>
    <t>触手</t>
    <rPh sb="0" eb="2">
      <t>ショクシュ</t>
    </rPh>
    <phoneticPr fontId="2"/>
  </si>
  <si>
    <t>デストラクター</t>
    <phoneticPr fontId="2"/>
  </si>
  <si>
    <t>粉砕</t>
    <rPh sb="0" eb="2">
      <t>フンサイ</t>
    </rPh>
    <phoneticPr fontId="2"/>
  </si>
  <si>
    <t>Particleエフェクト実装</t>
    <rPh sb="13" eb="15">
      <t>ジッソウ</t>
    </rPh>
    <phoneticPr fontId="2"/>
  </si>
  <si>
    <t>Particle</t>
    <phoneticPr fontId="2"/>
  </si>
  <si>
    <t>一定時間発生させるようにする
→IntervalEffectとかかな</t>
    <rPh sb="0" eb="2">
      <t>イッテイ</t>
    </rPh>
    <rPh sb="2" eb="4">
      <t>ジカン</t>
    </rPh>
    <rPh sb="4" eb="6">
      <t>ハッセイ</t>
    </rPh>
    <phoneticPr fontId="2"/>
  </si>
  <si>
    <t>台詞</t>
    <rPh sb="0" eb="2">
      <t>セリフ</t>
    </rPh>
    <phoneticPr fontId="2"/>
  </si>
  <si>
    <t>鉄球</t>
    <rPh sb="0" eb="2">
      <t>テッキュウ</t>
    </rPh>
    <phoneticPr fontId="2"/>
  </si>
  <si>
    <t>横方向に投げると、ベクトルを拾ってすっ飛ぶ</t>
    <rPh sb="0" eb="3">
      <t>ヨコホウコウ</t>
    </rPh>
    <rPh sb="4" eb="5">
      <t>ナ</t>
    </rPh>
    <rPh sb="14" eb="15">
      <t>ヒロ</t>
    </rPh>
    <rPh sb="19" eb="20">
      <t>ト</t>
    </rPh>
    <phoneticPr fontId="2"/>
  </si>
  <si>
    <t>Grabで掴んで投げられる</t>
    <rPh sb="5" eb="6">
      <t>ツカ</t>
    </rPh>
    <rPh sb="8" eb="9">
      <t>ナ</t>
    </rPh>
    <phoneticPr fontId="2"/>
  </si>
  <si>
    <t>クリックした時に何か処理させたい</t>
    <rPh sb="6" eb="7">
      <t>トキ</t>
    </rPh>
    <rPh sb="8" eb="9">
      <t>ナニ</t>
    </rPh>
    <rPh sb="10" eb="12">
      <t>ショリ</t>
    </rPh>
    <phoneticPr fontId="2"/>
  </si>
  <si>
    <t>人形</t>
    <rPh sb="0" eb="2">
      <t>ニンギョウ</t>
    </rPh>
    <phoneticPr fontId="2"/>
  </si>
  <si>
    <t>クリック時に揺れる。Damage状態にして、時間はカウンタを用意</t>
    <rPh sb="4" eb="5">
      <t>ジ</t>
    </rPh>
    <rPh sb="6" eb="7">
      <t>ユ</t>
    </rPh>
    <rPh sb="16" eb="18">
      <t>ジョウタイ</t>
    </rPh>
    <rPh sb="22" eb="24">
      <t>ジカン</t>
    </rPh>
    <rPh sb="30" eb="32">
      <t>ヨウイ</t>
    </rPh>
    <phoneticPr fontId="2"/>
  </si>
  <si>
    <t>クリックで揺れる→Enkoがびびったり怖がったり</t>
    <rPh sb="5" eb="6">
      <t>ユ</t>
    </rPh>
    <rPh sb="19" eb="20">
      <t>コワ</t>
    </rPh>
    <phoneticPr fontId="2"/>
  </si>
  <si>
    <t>クリック（ゆれる）</t>
    <phoneticPr fontId="2"/>
  </si>
  <si>
    <t>△</t>
    <phoneticPr fontId="2"/>
  </si>
  <si>
    <t>E</t>
    <phoneticPr fontId="2"/>
  </si>
  <si>
    <t>つつく</t>
    <phoneticPr fontId="2"/>
  </si>
  <si>
    <t>上半身</t>
    <rPh sb="0" eb="3">
      <t>ジョウハンシン</t>
    </rPh>
    <phoneticPr fontId="2"/>
  </si>
  <si>
    <t>下半身</t>
    <rPh sb="0" eb="3">
      <t>カハンシン</t>
    </rPh>
    <phoneticPr fontId="2"/>
  </si>
  <si>
    <t>怪我</t>
    <rPh sb="0" eb="2">
      <t>ケガ</t>
    </rPh>
    <phoneticPr fontId="2"/>
  </si>
  <si>
    <t>病気</t>
    <rPh sb="0" eb="2">
      <t>ビョウキ</t>
    </rPh>
    <phoneticPr fontId="2"/>
  </si>
  <si>
    <t>▼※</t>
    <phoneticPr fontId="2"/>
  </si>
  <si>
    <t>※Vital一定以下で怪我が増えてLifeへる</t>
    <rPh sb="6" eb="8">
      <t>イッテイ</t>
    </rPh>
    <rPh sb="8" eb="10">
      <t>イカ</t>
    </rPh>
    <rPh sb="11" eb="13">
      <t>ケガ</t>
    </rPh>
    <rPh sb="14" eb="15">
      <t>フ</t>
    </rPh>
    <phoneticPr fontId="2"/>
  </si>
  <si>
    <t>Vitalが低いと、感情値（Anger,pleasureなど）はほとんど変化しない</t>
    <rPh sb="6" eb="7">
      <t>ヒク</t>
    </rPh>
    <rPh sb="10" eb="12">
      <t>カンジョウ</t>
    </rPh>
    <rPh sb="12" eb="13">
      <t>アタイ</t>
    </rPh>
    <rPh sb="36" eb="38">
      <t>ヘンカ</t>
    </rPh>
    <phoneticPr fontId="2"/>
  </si>
  <si>
    <t>へたり座り（眠りかけ</t>
    <rPh sb="3" eb="4">
      <t>スワ</t>
    </rPh>
    <rPh sb="6" eb="7">
      <t>ネム</t>
    </rPh>
    <phoneticPr fontId="2"/>
  </si>
  <si>
    <t>睡眠薬/ベッドなし放置</t>
    <rPh sb="0" eb="3">
      <t>スイミンヤク</t>
    </rPh>
    <rPh sb="9" eb="11">
      <t>ホウチ</t>
    </rPh>
    <phoneticPr fontId="2"/>
  </si>
  <si>
    <t>縛り手</t>
    <rPh sb="0" eb="1">
      <t>シバ</t>
    </rPh>
    <rPh sb="2" eb="3">
      <t>テ</t>
    </rPh>
    <phoneticPr fontId="2"/>
  </si>
  <si>
    <t>足棒</t>
    <rPh sb="0" eb="1">
      <t>アシ</t>
    </rPh>
    <rPh sb="1" eb="2">
      <t>ボウ</t>
    </rPh>
    <phoneticPr fontId="2"/>
  </si>
  <si>
    <t>横渡しのつっかえ</t>
    <rPh sb="0" eb="1">
      <t>ヨコ</t>
    </rPh>
    <rPh sb="1" eb="2">
      <t>ワタ</t>
    </rPh>
    <phoneticPr fontId="2"/>
  </si>
  <si>
    <t>目隠し</t>
    <rPh sb="0" eb="2">
      <t>メカク</t>
    </rPh>
    <phoneticPr fontId="2"/>
  </si>
  <si>
    <t>歩かない</t>
    <rPh sb="0" eb="1">
      <t>アル</t>
    </rPh>
    <phoneticPr fontId="2"/>
  </si>
  <si>
    <t>んすら:
ニーソのライン、頭のラインから判断して、足の部分も視線とほぼ平行になるはずですけれど
今回は足が45度視点なので、これを90に直すか、ニーソのライン等を変えていくかというポイントが生まれてきてそうするといろいろ変更点がみえてくるので一つデッサンバランス関連の改善点が見つかればその新しい改善点に対応して、今まで大丈夫と思っていたところが新たに問題点として浮上してくるので、連鎖的に様々な部分を直すことができるということです</t>
    <phoneticPr fontId="2"/>
  </si>
  <si>
    <t>ダイアログ</t>
    <phoneticPr fontId="2"/>
  </si>
  <si>
    <t>Cancelが常に出てる</t>
    <rPh sb="7" eb="8">
      <t>ツネ</t>
    </rPh>
    <rPh sb="9" eb="10">
      <t>デ</t>
    </rPh>
    <phoneticPr fontId="2"/>
  </si>
  <si>
    <t>顔</t>
    <rPh sb="0" eb="1">
      <t>カオ</t>
    </rPh>
    <phoneticPr fontId="2"/>
  </si>
  <si>
    <t>Sequence::Common</t>
    <phoneticPr fontId="2"/>
  </si>
  <si>
    <t>hpllib</t>
    <phoneticPr fontId="2"/>
  </si>
  <si>
    <t>startWalkなど、徐々に一般化していきたい</t>
    <rPh sb="12" eb="14">
      <t>ジョジョ</t>
    </rPh>
    <rPh sb="15" eb="18">
      <t>イッパンカ</t>
    </rPh>
    <phoneticPr fontId="2"/>
  </si>
  <si>
    <t>鉄球</t>
    <rPh sb="0" eb="2">
      <t>テッキュウ</t>
    </rPh>
    <phoneticPr fontId="2"/>
  </si>
  <si>
    <t>Enkoに当たっても跳ね返らない
（他のNeutralに当たったら跳ね返る？</t>
    <rPh sb="5" eb="6">
      <t>ア</t>
    </rPh>
    <rPh sb="10" eb="11">
      <t>ハ</t>
    </rPh>
    <rPh sb="12" eb="13">
      <t>カエ</t>
    </rPh>
    <rPh sb="18" eb="19">
      <t>タ</t>
    </rPh>
    <rPh sb="28" eb="29">
      <t>ア</t>
    </rPh>
    <rPh sb="33" eb="34">
      <t>ハ</t>
    </rPh>
    <rPh sb="35" eb="36">
      <t>カエ</t>
    </rPh>
    <phoneticPr fontId="2"/>
  </si>
  <si>
    <t>Neutral</t>
    <phoneticPr fontId="2"/>
  </si>
  <si>
    <t>checkHitToOtherが必要</t>
    <rPh sb="16" eb="18">
      <t>ヒツヨウ</t>
    </rPh>
    <phoneticPr fontId="2"/>
  </si>
  <si>
    <t>概要</t>
    <rPh sb="0" eb="2">
      <t>ガイヨウ</t>
    </rPh>
    <phoneticPr fontId="2"/>
  </si>
  <si>
    <t>絵</t>
    <rPh sb="0" eb="1">
      <t>エ</t>
    </rPh>
    <phoneticPr fontId="2"/>
  </si>
  <si>
    <t>発生条件</t>
    <rPh sb="0" eb="2">
      <t>ハッセイ</t>
    </rPh>
    <rPh sb="2" eb="4">
      <t>ジョウケン</t>
    </rPh>
    <phoneticPr fontId="2"/>
  </si>
  <si>
    <t>通常時</t>
    <rPh sb="0" eb="2">
      <t>ツウジョウ</t>
    </rPh>
    <rPh sb="2" eb="3">
      <t>ジ</t>
    </rPh>
    <phoneticPr fontId="2"/>
  </si>
  <si>
    <t>naked</t>
    <phoneticPr fontId="2"/>
  </si>
  <si>
    <t>通常</t>
    <rPh sb="0" eb="2">
      <t>ツウジョウ</t>
    </rPh>
    <phoneticPr fontId="2"/>
  </si>
  <si>
    <t>ENKO_FACE</t>
    <phoneticPr fontId="2"/>
  </si>
  <si>
    <t>ENKO_FACE_DAMAGE</t>
    <phoneticPr fontId="2"/>
  </si>
  <si>
    <t>ENKO_FACE_FEAR</t>
    <phoneticPr fontId="2"/>
  </si>
  <si>
    <t>ダメージ</t>
    <phoneticPr fontId="2"/>
  </si>
  <si>
    <t>怯え</t>
    <rPh sb="0" eb="1">
      <t>オビ</t>
    </rPh>
    <phoneticPr fontId="2"/>
  </si>
  <si>
    <t>STAND,WALK</t>
    <phoneticPr fontId="2"/>
  </si>
  <si>
    <t>DAMAGE</t>
    <phoneticPr fontId="2"/>
  </si>
  <si>
    <t>目を瞑った感じのやつ</t>
    <rPh sb="0" eb="1">
      <t>メ</t>
    </rPh>
    <rPh sb="2" eb="3">
      <t>ツム</t>
    </rPh>
    <rPh sb="5" eb="6">
      <t>カン</t>
    </rPh>
    <phoneticPr fontId="2"/>
  </si>
  <si>
    <t>CON</t>
    <phoneticPr fontId="2"/>
  </si>
  <si>
    <t>説明</t>
    <rPh sb="0" eb="2">
      <t>セツメイ</t>
    </rPh>
    <phoneticPr fontId="2"/>
  </si>
  <si>
    <t>FACE待ち</t>
    <rPh sb="4" eb="5">
      <t>マ</t>
    </rPh>
    <phoneticPr fontId="2"/>
  </si>
  <si>
    <t>順方向ふっとび</t>
    <rPh sb="0" eb="3">
      <t>ジュンホウコウ</t>
    </rPh>
    <phoneticPr fontId="2"/>
  </si>
  <si>
    <t>逆方向吹っ飛び</t>
    <rPh sb="0" eb="1">
      <t>ギャク</t>
    </rPh>
    <rPh sb="1" eb="3">
      <t>ホウコウ</t>
    </rPh>
    <rPh sb="3" eb="4">
      <t>フ</t>
    </rPh>
    <rPh sb="5" eb="6">
      <t>ト</t>
    </rPh>
    <phoneticPr fontId="2"/>
  </si>
  <si>
    <t>のけぞってるので、口だけ見えるのでもおｋ</t>
    <rPh sb="9" eb="10">
      <t>クチ</t>
    </rPh>
    <rPh sb="12" eb="13">
      <t>ミ</t>
    </rPh>
    <phoneticPr fontId="2"/>
  </si>
  <si>
    <t>ふっとんでるので、顔見えなくてもおｋ</t>
    <rPh sb="9" eb="10">
      <t>カオ</t>
    </rPh>
    <rPh sb="10" eb="11">
      <t>ミ</t>
    </rPh>
    <phoneticPr fontId="2"/>
  </si>
  <si>
    <t>後ろ。座り</t>
    <rPh sb="0" eb="1">
      <t>ウシ</t>
    </rPh>
    <rPh sb="3" eb="4">
      <t>スワ</t>
    </rPh>
    <phoneticPr fontId="2"/>
  </si>
  <si>
    <t>後ろ。立ち</t>
    <rPh sb="0" eb="1">
      <t>ウシ</t>
    </rPh>
    <rPh sb="3" eb="4">
      <t>タ</t>
    </rPh>
    <phoneticPr fontId="2"/>
  </si>
  <si>
    <t>目隠し</t>
    <rPh sb="0" eb="2">
      <t>メカク</t>
    </rPh>
    <phoneticPr fontId="2"/>
  </si>
  <si>
    <t>追加する</t>
    <rPh sb="0" eb="2">
      <t>ツイカ</t>
    </rPh>
    <phoneticPr fontId="2"/>
  </si>
  <si>
    <t>行動がかなり制限される</t>
    <rPh sb="0" eb="2">
      <t>コウドウ</t>
    </rPh>
    <rPh sb="6" eb="8">
      <t>セイゲン</t>
    </rPh>
    <phoneticPr fontId="2"/>
  </si>
  <si>
    <t>寝そべり</t>
    <rPh sb="0" eb="1">
      <t>ネ</t>
    </rPh>
    <phoneticPr fontId="2"/>
  </si>
  <si>
    <t>リバウンド</t>
    <phoneticPr fontId="2"/>
  </si>
  <si>
    <t>顔は見えなくてもおｋ</t>
    <rPh sb="0" eb="1">
      <t>カオ</t>
    </rPh>
    <rPh sb="2" eb="3">
      <t>ミ</t>
    </rPh>
    <phoneticPr fontId="2"/>
  </si>
  <si>
    <t>Lying時のダメージにも</t>
    <rPh sb="5" eb="6">
      <t>ジ</t>
    </rPh>
    <phoneticPr fontId="2"/>
  </si>
  <si>
    <t>時間</t>
    <rPh sb="0" eb="2">
      <t>ジカン</t>
    </rPh>
    <phoneticPr fontId="2"/>
  </si>
  <si>
    <t>夜は暗くする</t>
    <rPh sb="0" eb="1">
      <t>ヨル</t>
    </rPh>
    <rPh sb="2" eb="3">
      <t>クラ</t>
    </rPh>
    <phoneticPr fontId="2"/>
  </si>
  <si>
    <t>タンスをつつくと、中身整理ダイアログが出るようにする</t>
    <rPh sb="9" eb="11">
      <t>ナカミ</t>
    </rPh>
    <rPh sb="11" eb="13">
      <t>セイリ</t>
    </rPh>
    <rPh sb="19" eb="20">
      <t>デ</t>
    </rPh>
    <phoneticPr fontId="2"/>
  </si>
  <si>
    <t>設置</t>
    <rPh sb="0" eb="2">
      <t>セッチ</t>
    </rPh>
    <phoneticPr fontId="2"/>
  </si>
  <si>
    <t>小さいものを床に置く</t>
    <rPh sb="0" eb="1">
      <t>チイ</t>
    </rPh>
    <rPh sb="6" eb="7">
      <t>ユカ</t>
    </rPh>
    <rPh sb="8" eb="9">
      <t>オ</t>
    </rPh>
    <phoneticPr fontId="2"/>
  </si>
  <si>
    <t>小さいものを机に置く</t>
    <rPh sb="0" eb="1">
      <t>チイ</t>
    </rPh>
    <rPh sb="6" eb="7">
      <t>ツクエ</t>
    </rPh>
    <rPh sb="8" eb="9">
      <t>オ</t>
    </rPh>
    <phoneticPr fontId="2"/>
  </si>
  <si>
    <t>Neutral</t>
    <phoneticPr fontId="2"/>
  </si>
  <si>
    <t>机を私室に追加可能にする</t>
    <rPh sb="0" eb="1">
      <t>ツクエ</t>
    </rPh>
    <rPh sb="2" eb="4">
      <t>シシツ</t>
    </rPh>
    <rPh sb="5" eb="7">
      <t>ツイカ</t>
    </rPh>
    <rPh sb="7" eb="9">
      <t>カノウ</t>
    </rPh>
    <phoneticPr fontId="2"/>
  </si>
  <si>
    <t>食べる時は腕も表示する
腕はEnkoのSeqの一つ</t>
    <rPh sb="0" eb="1">
      <t>タ</t>
    </rPh>
    <rPh sb="3" eb="4">
      <t>トキ</t>
    </rPh>
    <rPh sb="5" eb="6">
      <t>ウデ</t>
    </rPh>
    <rPh sb="7" eb="9">
      <t>ヒョウジ</t>
    </rPh>
    <rPh sb="12" eb="13">
      <t>ウデ</t>
    </rPh>
    <rPh sb="23" eb="24">
      <t>ヒト</t>
    </rPh>
    <phoneticPr fontId="2"/>
  </si>
  <si>
    <t>Command</t>
    <phoneticPr fontId="2"/>
  </si>
  <si>
    <t>Chest追加</t>
    <rPh sb="5" eb="7">
      <t>ツイカ</t>
    </rPh>
    <phoneticPr fontId="2"/>
  </si>
  <si>
    <t>Chest右クリックで売却（消耗品や複数持てるものなど、一部のみ）</t>
    <rPh sb="5" eb="6">
      <t>ミギ</t>
    </rPh>
    <rPh sb="11" eb="13">
      <t>バイキャク</t>
    </rPh>
    <rPh sb="14" eb="16">
      <t>ショウモウ</t>
    </rPh>
    <rPh sb="16" eb="17">
      <t>ヒン</t>
    </rPh>
    <rPh sb="18" eb="20">
      <t>フクスウ</t>
    </rPh>
    <rPh sb="20" eb="21">
      <t>モ</t>
    </rPh>
    <rPh sb="28" eb="30">
      <t>イチブ</t>
    </rPh>
    <phoneticPr fontId="2"/>
  </si>
  <si>
    <t>画面外でクリックするとChestに戻る</t>
    <rPh sb="0" eb="2">
      <t>ガメン</t>
    </rPh>
    <rPh sb="2" eb="3">
      <t>ガイ</t>
    </rPh>
    <rPh sb="17" eb="18">
      <t>モド</t>
    </rPh>
    <phoneticPr fontId="2"/>
  </si>
  <si>
    <t>説明に所持数を表示</t>
    <rPh sb="0" eb="2">
      <t>セツメイ</t>
    </rPh>
    <rPh sb="3" eb="5">
      <t>ショジ</t>
    </rPh>
    <rPh sb="5" eb="6">
      <t>スウ</t>
    </rPh>
    <rPh sb="7" eb="9">
      <t>ヒョウジ</t>
    </rPh>
    <phoneticPr fontId="2"/>
  </si>
  <si>
    <t>入浴</t>
    <rPh sb="0" eb="2">
      <t>ニュウヨク</t>
    </rPh>
    <phoneticPr fontId="2"/>
  </si>
  <si>
    <t>風呂</t>
    <rPh sb="0" eb="2">
      <t>フロ</t>
    </rPh>
    <phoneticPr fontId="2"/>
  </si>
  <si>
    <t>椅子？</t>
    <rPh sb="0" eb="2">
      <t>イス</t>
    </rPh>
    <phoneticPr fontId="2"/>
  </si>
  <si>
    <t>洗い</t>
    <rPh sb="0" eb="1">
      <t>アラ</t>
    </rPh>
    <phoneticPr fontId="2"/>
  </si>
  <si>
    <t>べんき</t>
    <phoneticPr fontId="2"/>
  </si>
  <si>
    <t>用足し</t>
    <rPh sb="0" eb="2">
      <t>ヨウタ</t>
    </rPh>
    <phoneticPr fontId="2"/>
  </si>
  <si>
    <t>nyo</t>
    <phoneticPr fontId="2"/>
  </si>
  <si>
    <t>▽</t>
    <phoneticPr fontId="2"/>
  </si>
  <si>
    <t>全回復</t>
    <rPh sb="0" eb="1">
      <t>ゼン</t>
    </rPh>
    <rPh sb="1" eb="3">
      <t>カイフク</t>
    </rPh>
    <phoneticPr fontId="2"/>
  </si>
  <si>
    <t>飲む</t>
    <rPh sb="0" eb="1">
      <t>ノ</t>
    </rPh>
    <phoneticPr fontId="2"/>
  </si>
  <si>
    <t>▽</t>
    <phoneticPr fontId="2"/>
  </si>
  <si>
    <t>アイデアに転記した</t>
    <rPh sb="5" eb="7">
      <t>テンキ</t>
    </rPh>
    <phoneticPr fontId="2"/>
  </si>
  <si>
    <t>空白を</t>
    <rPh sb="0" eb="2">
      <t>クウハク</t>
    </rPh>
    <phoneticPr fontId="2"/>
  </si>
  <si>
    <t>瀕死</t>
    <rPh sb="0" eb="2">
      <t>ヒンシ</t>
    </rPh>
    <phoneticPr fontId="2"/>
  </si>
  <si>
    <t>移動</t>
    <rPh sb="0" eb="2">
      <t>イドウ</t>
    </rPh>
    <phoneticPr fontId="2"/>
  </si>
  <si>
    <t>停止（縦肘</t>
    <rPh sb="0" eb="2">
      <t>テイシ</t>
    </rPh>
    <rPh sb="3" eb="4">
      <t>タテ</t>
    </rPh>
    <rPh sb="4" eb="5">
      <t>ヒジ</t>
    </rPh>
    <phoneticPr fontId="2"/>
  </si>
  <si>
    <t>Vital0</t>
    <phoneticPr fontId="2"/>
  </si>
  <si>
    <t>Vital0</t>
    <phoneticPr fontId="2"/>
  </si>
  <si>
    <t>保留</t>
    <rPh sb="0" eb="2">
      <t>ホリュウ</t>
    </rPh>
    <phoneticPr fontId="2"/>
  </si>
  <si>
    <t>顔つけた。台詞も表示可能</t>
    <rPh sb="0" eb="1">
      <t>カオ</t>
    </rPh>
    <rPh sb="5" eb="7">
      <t>セリフ</t>
    </rPh>
    <rPh sb="8" eb="10">
      <t>ヒョウジ</t>
    </rPh>
    <rPh sb="10" eb="12">
      <t>カノウ</t>
    </rPh>
    <phoneticPr fontId="2"/>
  </si>
  <si>
    <t>MindControlあるので不要。</t>
    <rPh sb="15" eb="17">
      <t>フヨウ</t>
    </rPh>
    <phoneticPr fontId="2"/>
  </si>
  <si>
    <t>エーディットな</t>
    <phoneticPr fontId="2"/>
  </si>
  <si>
    <t>エーディット テスラ（コード名Enko）</t>
    <rPh sb="14" eb="15">
      <t>メイ</t>
    </rPh>
    <phoneticPr fontId="4"/>
  </si>
  <si>
    <t>対応中</t>
    <rPh sb="0" eb="3">
      <t>タイオウチュウ</t>
    </rPh>
    <phoneticPr fontId="2"/>
  </si>
  <si>
    <t>Bondage</t>
    <phoneticPr fontId="2"/>
  </si>
  <si>
    <t>木馬</t>
    <rPh sb="0" eb="2">
      <t>モクバ</t>
    </rPh>
    <phoneticPr fontId="2"/>
  </si>
  <si>
    <t>ベッド</t>
    <phoneticPr fontId="2"/>
  </si>
  <si>
    <t>しまう</t>
    <phoneticPr fontId="2"/>
  </si>
  <si>
    <t>アイテム一覧にしまう（LIFT系のみ</t>
    <rPh sb="4" eb="6">
      <t>イチラン</t>
    </rPh>
    <rPh sb="15" eb="16">
      <t>ケイ</t>
    </rPh>
    <phoneticPr fontId="2"/>
  </si>
  <si>
    <t>ロープ</t>
    <phoneticPr fontId="2"/>
  </si>
  <si>
    <t>棒</t>
    <rPh sb="0" eb="1">
      <t>ボウ</t>
    </rPh>
    <phoneticPr fontId="2"/>
  </si>
  <si>
    <t>腕固定</t>
    <rPh sb="0" eb="1">
      <t>ウデ</t>
    </rPh>
    <rPh sb="1" eb="3">
      <t>コテイ</t>
    </rPh>
    <phoneticPr fontId="2"/>
  </si>
  <si>
    <t>足固定。腕固定が前提</t>
    <rPh sb="0" eb="1">
      <t>アシ</t>
    </rPh>
    <rPh sb="1" eb="3">
      <t>コテイ</t>
    </rPh>
    <rPh sb="4" eb="5">
      <t>ウデ</t>
    </rPh>
    <rPh sb="5" eb="7">
      <t>コテイ</t>
    </rPh>
    <rPh sb="8" eb="10">
      <t>ゼンテイ</t>
    </rPh>
    <phoneticPr fontId="2"/>
  </si>
  <si>
    <t>目隠し</t>
    <rPh sb="0" eb="2">
      <t>メカク</t>
    </rPh>
    <phoneticPr fontId="2"/>
  </si>
  <si>
    <t>猿轡</t>
    <rPh sb="0" eb="2">
      <t>サルグツワ</t>
    </rPh>
    <phoneticPr fontId="2"/>
  </si>
  <si>
    <t>立ち</t>
    <rPh sb="0" eb="1">
      <t>タ</t>
    </rPh>
    <phoneticPr fontId="2"/>
  </si>
  <si>
    <t>CLOSE</t>
    <phoneticPr fontId="2"/>
  </si>
  <si>
    <t>OPEN</t>
    <phoneticPr fontId="2"/>
  </si>
  <si>
    <t>Neutral</t>
    <phoneticPr fontId="2"/>
  </si>
  <si>
    <t>冷蔵庫→自動給餌</t>
    <rPh sb="0" eb="3">
      <t>レイゾウコ</t>
    </rPh>
    <rPh sb="4" eb="6">
      <t>ジドウ</t>
    </rPh>
    <rPh sb="6" eb="8">
      <t>キュウジ</t>
    </rPh>
    <phoneticPr fontId="2"/>
  </si>
  <si>
    <t>ゲーム性重視なら。</t>
    <rPh sb="3" eb="4">
      <t>セイ</t>
    </rPh>
    <rPh sb="4" eb="6">
      <t>ジュウシ</t>
    </rPh>
    <phoneticPr fontId="2"/>
  </si>
  <si>
    <t>Eat</t>
    <phoneticPr fontId="2"/>
  </si>
  <si>
    <t>外部設定にする</t>
    <rPh sb="0" eb="2">
      <t>ガイブ</t>
    </rPh>
    <rPh sb="2" eb="4">
      <t>セッテイ</t>
    </rPh>
    <phoneticPr fontId="2"/>
  </si>
  <si>
    <t>GameSystem</t>
  </si>
  <si>
    <t>Oldman</t>
    <phoneticPr fontId="2"/>
  </si>
  <si>
    <t>Shyman</t>
    <phoneticPr fontId="2"/>
  </si>
  <si>
    <t>キリ</t>
    <phoneticPr fontId="2"/>
  </si>
  <si>
    <t>足棒</t>
    <rPh sb="0" eb="1">
      <t>アシ</t>
    </rPh>
    <rPh sb="1" eb="2">
      <t>ボウ</t>
    </rPh>
    <phoneticPr fontId="2"/>
  </si>
  <si>
    <t>銃</t>
    <rPh sb="0" eb="1">
      <t>ジュウ</t>
    </rPh>
    <phoneticPr fontId="2"/>
  </si>
  <si>
    <t>頭</t>
    <rPh sb="0" eb="1">
      <t>アタマ</t>
    </rPh>
    <phoneticPr fontId="2"/>
  </si>
  <si>
    <t>下半身</t>
    <rPh sb="0" eb="3">
      <t>カハンシン</t>
    </rPh>
    <phoneticPr fontId="2"/>
  </si>
  <si>
    <t>▲</t>
    <phoneticPr fontId="2"/>
  </si>
  <si>
    <t>大ダメージ</t>
    <rPh sb="0" eb="1">
      <t>ダイ</t>
    </rPh>
    <phoneticPr fontId="2"/>
  </si>
  <si>
    <t>Vital</t>
    <phoneticPr fontId="2"/>
  </si>
  <si>
    <t>怪我が一定以上（50%)で徐々に減る</t>
    <rPh sb="0" eb="2">
      <t>ケガ</t>
    </rPh>
    <rPh sb="3" eb="5">
      <t>イッテイ</t>
    </rPh>
    <rPh sb="5" eb="7">
      <t>イジョウ</t>
    </rPh>
    <rPh sb="13" eb="15">
      <t>ジョジョ</t>
    </rPh>
    <rPh sb="16" eb="17">
      <t>ヘ</t>
    </rPh>
    <phoneticPr fontId="2"/>
  </si>
  <si>
    <t>モーションループはもう3倍くらい長くする</t>
    <rPh sb="12" eb="13">
      <t>バイ</t>
    </rPh>
    <rPh sb="16" eb="17">
      <t>ナガ</t>
    </rPh>
    <phoneticPr fontId="4"/>
  </si>
  <si>
    <t>Eat</t>
  </si>
  <si>
    <t>通常時</t>
    <rPh sb="0" eb="2">
      <t>ツウジョウ</t>
    </rPh>
    <rPh sb="2" eb="3">
      <t>ジ</t>
    </rPh>
    <phoneticPr fontId="2"/>
  </si>
  <si>
    <t>クリック</t>
    <phoneticPr fontId="2"/>
  </si>
  <si>
    <t>揺らす</t>
    <rPh sb="0" eb="1">
      <t>ユ</t>
    </rPh>
    <phoneticPr fontId="2"/>
  </si>
  <si>
    <t>うつむきで顔見えなくてもよい
→難しいので前を向いたまま</t>
    <rPh sb="5" eb="6">
      <t>カオ</t>
    </rPh>
    <rPh sb="6" eb="7">
      <t>ミ</t>
    </rPh>
    <rPh sb="16" eb="17">
      <t>ムズカ</t>
    </rPh>
    <rPh sb="21" eb="22">
      <t>マエ</t>
    </rPh>
    <rPh sb="23" eb="24">
      <t>ム</t>
    </rPh>
    <phoneticPr fontId="2"/>
  </si>
  <si>
    <t>BEATと一緒</t>
    <rPh sb="5" eb="7">
      <t>イッショ</t>
    </rPh>
    <phoneticPr fontId="2"/>
  </si>
  <si>
    <t>stalkWalkは一般化できたが、他も常に考える</t>
    <rPh sb="10" eb="13">
      <t>イッパンカ</t>
    </rPh>
    <rPh sb="18" eb="19">
      <t>ホカ</t>
    </rPh>
    <rPh sb="20" eb="21">
      <t>ツネ</t>
    </rPh>
    <rPh sb="22" eb="23">
      <t>カンガ</t>
    </rPh>
    <phoneticPr fontId="2"/>
  </si>
  <si>
    <t>コマンドでやる</t>
    <phoneticPr fontId="2"/>
  </si>
  <si>
    <t>ステータス</t>
    <phoneticPr fontId="2"/>
  </si>
  <si>
    <t>実装済み</t>
    <rPh sb="0" eb="2">
      <t>ジッソウ</t>
    </rPh>
    <rPh sb="2" eb="3">
      <t>ズ</t>
    </rPh>
    <phoneticPr fontId="2"/>
  </si>
  <si>
    <t>動作</t>
    <rPh sb="0" eb="2">
      <t>ドウサ</t>
    </rPh>
    <phoneticPr fontId="2"/>
  </si>
  <si>
    <t>変動決定済み</t>
    <rPh sb="0" eb="2">
      <t>ヘンドウ</t>
    </rPh>
    <rPh sb="2" eb="4">
      <t>ケッテイ</t>
    </rPh>
    <rPh sb="4" eb="5">
      <t>ズ</t>
    </rPh>
    <phoneticPr fontId="2"/>
  </si>
  <si>
    <t>パラメータ変動</t>
    <rPh sb="5" eb="7">
      <t>ヘンドウ</t>
    </rPh>
    <phoneticPr fontId="2"/>
  </si>
  <si>
    <t>離す→落ちる→ビターン→FLY_UP、パラメータ変動</t>
    <rPh sb="0" eb="1">
      <t>ハナ</t>
    </rPh>
    <rPh sb="3" eb="4">
      <t>オ</t>
    </rPh>
    <rPh sb="24" eb="26">
      <t>ヘンドウ</t>
    </rPh>
    <phoneticPr fontId="2"/>
  </si>
  <si>
    <t>直した</t>
    <rPh sb="0" eb="1">
      <t>ナオ</t>
    </rPh>
    <phoneticPr fontId="2"/>
  </si>
  <si>
    <t>閾値は用意した</t>
    <rPh sb="0" eb="2">
      <t>イキチ</t>
    </rPh>
    <rPh sb="3" eb="5">
      <t>ヨウイ</t>
    </rPh>
    <phoneticPr fontId="2"/>
  </si>
  <si>
    <t>装飾もParameterクラスに管理させる（各パラメータのUpDownエフェクト、閾値越えたときの点滅表示</t>
    <rPh sb="0" eb="2">
      <t>ソウショク</t>
    </rPh>
    <rPh sb="16" eb="18">
      <t>カンリ</t>
    </rPh>
    <rPh sb="22" eb="23">
      <t>カク</t>
    </rPh>
    <rPh sb="41" eb="43">
      <t>イキチ</t>
    </rPh>
    <rPh sb="43" eb="44">
      <t>コ</t>
    </rPh>
    <rPh sb="49" eb="51">
      <t>テンメツ</t>
    </rPh>
    <rPh sb="51" eb="53">
      <t>ヒョウジ</t>
    </rPh>
    <phoneticPr fontId="2"/>
  </si>
  <si>
    <t>TextResource</t>
    <phoneticPr fontId="2"/>
  </si>
  <si>
    <t>無かったダミー表示にした方がいいんじゃね？</t>
    <rPh sb="0" eb="1">
      <t>ナ</t>
    </rPh>
    <rPh sb="7" eb="9">
      <t>ヒョウジ</t>
    </rPh>
    <rPh sb="12" eb="13">
      <t>ホウ</t>
    </rPh>
    <phoneticPr fontId="2"/>
  </si>
  <si>
    <t>DeBUGは気づきになるので現状でOK。Releaseはその方式がいいかも</t>
    <rPh sb="6" eb="7">
      <t>キ</t>
    </rPh>
    <rPh sb="14" eb="16">
      <t>ゲンジョウ</t>
    </rPh>
    <rPh sb="30" eb="32">
      <t>ホウシキ</t>
    </rPh>
    <phoneticPr fontId="2"/>
  </si>
  <si>
    <t>着せ替え</t>
    <rPh sb="0" eb="1">
      <t>キ</t>
    </rPh>
    <rPh sb="2" eb="3">
      <t>カ</t>
    </rPh>
    <phoneticPr fontId="2"/>
  </si>
  <si>
    <t>Bind時</t>
    <rPh sb="4" eb="5">
      <t>ジ</t>
    </rPh>
    <phoneticPr fontId="2"/>
  </si>
  <si>
    <t>購入所有設置情報は完全別ファイルにする</t>
    <rPh sb="0" eb="2">
      <t>コウニュウ</t>
    </rPh>
    <rPh sb="2" eb="4">
      <t>ショユウ</t>
    </rPh>
    <rPh sb="4" eb="6">
      <t>セッチ</t>
    </rPh>
    <rPh sb="6" eb="8">
      <t>ジョウホウ</t>
    </rPh>
    <rPh sb="9" eb="11">
      <t>カンゼン</t>
    </rPh>
    <rPh sb="11" eb="12">
      <t>ベツ</t>
    </rPh>
    <phoneticPr fontId="2"/>
  </si>
  <si>
    <t>ROPE</t>
    <phoneticPr fontId="2"/>
  </si>
  <si>
    <t>LEG_BAR</t>
    <phoneticPr fontId="2"/>
  </si>
  <si>
    <t>SHOT</t>
    <phoneticPr fontId="2"/>
  </si>
  <si>
    <t>EYE_BAND</t>
    <phoneticPr fontId="2"/>
  </si>
  <si>
    <t>クリックした場所へ移動</t>
    <rPh sb="6" eb="8">
      <t>バショ</t>
    </rPh>
    <rPh sb="9" eb="11">
      <t>イドウ</t>
    </rPh>
    <phoneticPr fontId="2"/>
  </si>
  <si>
    <t>ぼつ</t>
    <phoneticPr fontId="2"/>
  </si>
  <si>
    <t>画面方向を見る
→あたまかかえるだけにした</t>
    <rPh sb="0" eb="2">
      <t>ガメン</t>
    </rPh>
    <rPh sb="2" eb="4">
      <t>ホウコウ</t>
    </rPh>
    <rPh sb="5" eb="6">
      <t>ミ</t>
    </rPh>
    <phoneticPr fontId="2"/>
  </si>
  <si>
    <t>嫌悪
→ボツ</t>
    <rPh sb="0" eb="2">
      <t>ケンオ</t>
    </rPh>
    <phoneticPr fontId="2"/>
  </si>
  <si>
    <t>0時スタートになってる。7時にする</t>
    <rPh sb="1" eb="2">
      <t>ジ</t>
    </rPh>
    <rPh sb="13" eb="14">
      <t>ジ</t>
    </rPh>
    <phoneticPr fontId="2"/>
  </si>
  <si>
    <t>ぶーちゃん:
できることが増える、数字が増えるってのはとても分かりやすいご褒美</t>
    <phoneticPr fontId="2"/>
  </si>
  <si>
    <t>drawStringはなるべく共通化する</t>
    <rPh sb="15" eb="18">
      <t>キョウツウカ</t>
    </rPh>
    <phoneticPr fontId="2"/>
  </si>
  <si>
    <t>ログ</t>
    <phoneticPr fontId="2"/>
  </si>
  <si>
    <t>やったことを全て記録する</t>
    <rPh sb="6" eb="7">
      <t>スベ</t>
    </rPh>
    <rPh sb="8" eb="10">
      <t>キロク</t>
    </rPh>
    <phoneticPr fontId="2"/>
  </si>
  <si>
    <t>画像</t>
    <rPh sb="0" eb="2">
      <t>ガゾウ</t>
    </rPh>
    <phoneticPr fontId="2"/>
  </si>
  <si>
    <t>○</t>
    <phoneticPr fontId="2"/>
  </si>
  <si>
    <t>TODO</t>
    <phoneticPr fontId="2"/>
  </si>
  <si>
    <t>Sleep</t>
    <phoneticPr fontId="2"/>
  </si>
  <si>
    <t>とりあえずTalkFrameに表示するとこはできた</t>
    <rPh sb="15" eb="17">
      <t>ヒョウジ</t>
    </rPh>
    <phoneticPr fontId="2"/>
  </si>
  <si>
    <t>設定した</t>
    <rPh sb="0" eb="2">
      <t>セッテイ</t>
    </rPh>
    <phoneticPr fontId="2"/>
  </si>
  <si>
    <t>した</t>
    <phoneticPr fontId="2"/>
  </si>
  <si>
    <t>実装是非</t>
    <rPh sb="0" eb="2">
      <t>ジッソウ</t>
    </rPh>
    <rPh sb="2" eb="4">
      <t>ゼヒ</t>
    </rPh>
    <phoneticPr fontId="2"/>
  </si>
  <si>
    <t>済</t>
    <rPh sb="0" eb="1">
      <t>スミ</t>
    </rPh>
    <phoneticPr fontId="2"/>
  </si>
  <si>
    <t>Slap</t>
    <phoneticPr fontId="2"/>
  </si>
  <si>
    <t>実装決定</t>
    <rPh sb="0" eb="2">
      <t>ジッソウ</t>
    </rPh>
    <rPh sb="2" eb="4">
      <t>ケッテイ</t>
    </rPh>
    <phoneticPr fontId="2"/>
  </si>
  <si>
    <t>ボツ</t>
  </si>
  <si>
    <t>ボツ</t>
    <phoneticPr fontId="2"/>
  </si>
  <si>
    <t>セリフ</t>
    <phoneticPr fontId="2"/>
  </si>
  <si>
    <t>一般</t>
    <rPh sb="0" eb="2">
      <t>イッパン</t>
    </rPh>
    <phoneticPr fontId="2"/>
  </si>
  <si>
    <t>こうそくだい</t>
    <phoneticPr fontId="2"/>
  </si>
  <si>
    <t>ダメージ</t>
    <phoneticPr fontId="2"/>
  </si>
  <si>
    <t>下ダメージ</t>
    <rPh sb="0" eb="1">
      <t>シタ</t>
    </rPh>
    <phoneticPr fontId="2"/>
  </si>
  <si>
    <t>その他</t>
    <rPh sb="2" eb="3">
      <t>タ</t>
    </rPh>
    <phoneticPr fontId="2"/>
  </si>
  <si>
    <t>Decal</t>
    <phoneticPr fontId="2"/>
  </si>
  <si>
    <t>トップ</t>
    <phoneticPr fontId="2"/>
  </si>
  <si>
    <t>アンダー</t>
    <phoneticPr fontId="2"/>
  </si>
  <si>
    <t>アンダー着脱（絵は下ダメージ</t>
    <rPh sb="4" eb="6">
      <t>チャクダツ</t>
    </rPh>
    <rPh sb="7" eb="8">
      <t>エ</t>
    </rPh>
    <rPh sb="9" eb="10">
      <t>シタ</t>
    </rPh>
    <phoneticPr fontId="2"/>
  </si>
  <si>
    <t>トップ着脱（絵は上ダメージ</t>
    <rPh sb="3" eb="5">
      <t>チャクダツ</t>
    </rPh>
    <rPh sb="6" eb="7">
      <t>エ</t>
    </rPh>
    <rPh sb="8" eb="9">
      <t>ウエ</t>
    </rPh>
    <phoneticPr fontId="2"/>
  </si>
  <si>
    <t>なし</t>
    <phoneticPr fontId="2"/>
  </si>
  <si>
    <t>火傷</t>
    <rPh sb="0" eb="2">
      <t>ヤケド</t>
    </rPh>
    <phoneticPr fontId="2"/>
  </si>
  <si>
    <t>倒れている</t>
    <rPh sb="0" eb="1">
      <t>タオ</t>
    </rPh>
    <phoneticPr fontId="2"/>
  </si>
  <si>
    <t>はらぱん（たおれ</t>
    <phoneticPr fontId="2"/>
  </si>
  <si>
    <t>倒れていないときは当たらない</t>
    <rPh sb="0" eb="1">
      <t>タオ</t>
    </rPh>
    <rPh sb="9" eb="10">
      <t>ア</t>
    </rPh>
    <phoneticPr fontId="2"/>
  </si>
  <si>
    <t>突き刺し（はらぱん絵</t>
    <rPh sb="0" eb="1">
      <t>ツ</t>
    </rPh>
    <rPh sb="2" eb="3">
      <t>サ</t>
    </rPh>
    <rPh sb="9" eb="10">
      <t>エ</t>
    </rPh>
    <phoneticPr fontId="2"/>
  </si>
  <si>
    <t>装備は状態を保存すること</t>
    <rPh sb="0" eb="2">
      <t>ソウビ</t>
    </rPh>
    <rPh sb="3" eb="5">
      <t>ジョウタイ</t>
    </rPh>
    <rPh sb="6" eb="8">
      <t>ホゾン</t>
    </rPh>
    <phoneticPr fontId="2"/>
  </si>
  <si>
    <t>LegBar</t>
    <phoneticPr fontId="2"/>
  </si>
  <si>
    <t>服が上下してない</t>
    <rPh sb="0" eb="1">
      <t>フク</t>
    </rPh>
    <rPh sb="2" eb="4">
      <t>ジョウゲ</t>
    </rPh>
    <phoneticPr fontId="2"/>
  </si>
  <si>
    <t>Rope</t>
    <phoneticPr fontId="2"/>
  </si>
  <si>
    <t>解除：はらぱんだめーじじゃなく下半身だめーじな？</t>
    <rPh sb="0" eb="2">
      <t>カイジョ</t>
    </rPh>
    <rPh sb="15" eb="18">
      <t>カハンシン</t>
    </rPh>
    <phoneticPr fontId="2"/>
  </si>
  <si>
    <t>服</t>
    <rPh sb="0" eb="1">
      <t>フク</t>
    </rPh>
    <phoneticPr fontId="2"/>
  </si>
  <si>
    <t>片方でも掛けていたらShameにする</t>
    <rPh sb="0" eb="2">
      <t>カタホウ</t>
    </rPh>
    <rPh sb="4" eb="5">
      <t>カ</t>
    </rPh>
    <phoneticPr fontId="2"/>
  </si>
  <si>
    <t>IntervalEffect</t>
    <phoneticPr fontId="2"/>
  </si>
  <si>
    <t>まだ実装中</t>
    <rPh sb="2" eb="4">
      <t>ジッソウ</t>
    </rPh>
    <rPh sb="4" eb="5">
      <t>チュウ</t>
    </rPh>
    <phoneticPr fontId="2"/>
  </si>
  <si>
    <t>掴んでいる処理は共通化する（Enko/Neutral</t>
    <rPh sb="0" eb="1">
      <t>ツカ</t>
    </rPh>
    <rPh sb="5" eb="7">
      <t>ショリ</t>
    </rPh>
    <rPh sb="8" eb="11">
      <t>キョウツウカ</t>
    </rPh>
    <phoneticPr fontId="2"/>
  </si>
  <si>
    <t>動作→したので試す</t>
    <rPh sb="0" eb="2">
      <t>ドウサ</t>
    </rPh>
    <rPh sb="7" eb="8">
      <t>タメ</t>
    </rPh>
    <phoneticPr fontId="2"/>
  </si>
  <si>
    <t>食事</t>
    <rPh sb="0" eb="2">
      <t>ショクジ</t>
    </rPh>
    <phoneticPr fontId="2"/>
  </si>
  <si>
    <t>表示、実装、動作</t>
    <rPh sb="0" eb="2">
      <t>ヒョウジ</t>
    </rPh>
    <rPh sb="3" eb="5">
      <t>ジッソウ</t>
    </rPh>
    <rPh sb="6" eb="8">
      <t>ドウサ</t>
    </rPh>
    <phoneticPr fontId="2"/>
  </si>
  <si>
    <t>台詞Frameと画面の間にログを表示する（～をしました。～UP、～DOWNなど</t>
    <rPh sb="0" eb="2">
      <t>セリフ</t>
    </rPh>
    <rPh sb="8" eb="10">
      <t>ガメン</t>
    </rPh>
    <rPh sb="11" eb="12">
      <t>アイダ</t>
    </rPh>
    <rPh sb="16" eb="18">
      <t>ヒョウジ</t>
    </rPh>
    <phoneticPr fontId="2"/>
  </si>
  <si>
    <t>一定時間で次々表示</t>
    <rPh sb="0" eb="2">
      <t>イッテイ</t>
    </rPh>
    <rPh sb="2" eb="4">
      <t>ジカン</t>
    </rPh>
    <rPh sb="5" eb="7">
      <t>ツギツギ</t>
    </rPh>
    <rPh sb="7" eb="9">
      <t>ヒョウジ</t>
    </rPh>
    <phoneticPr fontId="2"/>
  </si>
  <si>
    <t>ログコマンドで過去を閲覧</t>
    <rPh sb="7" eb="9">
      <t>カコ</t>
    </rPh>
    <rPh sb="10" eb="12">
      <t>エツラン</t>
    </rPh>
    <phoneticPr fontId="2"/>
  </si>
  <si>
    <t>ファイルに保存する</t>
    <rPh sb="5" eb="7">
      <t>ホゾン</t>
    </rPh>
    <phoneticPr fontId="2"/>
  </si>
  <si>
    <t>保存の周期を設定し、変更できるようにする</t>
    <rPh sb="0" eb="2">
      <t>ホゾン</t>
    </rPh>
    <rPh sb="3" eb="5">
      <t>シュウキ</t>
    </rPh>
    <rPh sb="6" eb="8">
      <t>セッテイ</t>
    </rPh>
    <rPh sb="10" eb="12">
      <t>ヘンコウ</t>
    </rPh>
    <phoneticPr fontId="2"/>
  </si>
  <si>
    <t>Particle</t>
    <phoneticPr fontId="2"/>
  </si>
  <si>
    <t>設定したので試す</t>
    <rPh sb="0" eb="2">
      <t>セッテイ</t>
    </rPh>
    <rPh sb="6" eb="7">
      <t>タメ</t>
    </rPh>
    <phoneticPr fontId="2"/>
  </si>
  <si>
    <t>E</t>
    <phoneticPr fontId="2"/>
  </si>
  <si>
    <t>80越えでintervaleffect開始</t>
    <rPh sb="2" eb="3">
      <t>コ</t>
    </rPh>
    <rPh sb="19" eb="21">
      <t>カイシ</t>
    </rPh>
    <phoneticPr fontId="2"/>
  </si>
  <si>
    <t>95越えで勝手にアレして下げる</t>
    <rPh sb="2" eb="3">
      <t>コ</t>
    </rPh>
    <rPh sb="5" eb="7">
      <t>カッテ</t>
    </rPh>
    <rPh sb="12" eb="13">
      <t>サ</t>
    </rPh>
    <phoneticPr fontId="2"/>
  </si>
  <si>
    <t>Grab-&gt;降ろして～！</t>
    <rPh sb="6" eb="7">
      <t>オ</t>
    </rPh>
    <phoneticPr fontId="2"/>
  </si>
  <si>
    <t>内診台</t>
    <rPh sb="0" eb="2">
      <t>ナイシン</t>
    </rPh>
    <rPh sb="2" eb="3">
      <t>ダイ</t>
    </rPh>
    <phoneticPr fontId="2"/>
  </si>
  <si>
    <t>クリック</t>
    <phoneticPr fontId="2"/>
  </si>
  <si>
    <t>ダメージ</t>
    <phoneticPr fontId="2"/>
  </si>
  <si>
    <t>Sequence::Common</t>
    <phoneticPr fontId="2"/>
  </si>
  <si>
    <t>Bath</t>
    <phoneticPr fontId="2"/>
  </si>
  <si>
    <t>実装表示動作</t>
    <rPh sb="0" eb="2">
      <t>ジッソウ</t>
    </rPh>
    <rPh sb="2" eb="4">
      <t>ヒョウジ</t>
    </rPh>
    <rPh sb="4" eb="6">
      <t>ドウサ</t>
    </rPh>
    <phoneticPr fontId="2"/>
  </si>
  <si>
    <t>setteisita</t>
    <phoneticPr fontId="2"/>
  </si>
  <si>
    <t>今回は不要</t>
    <rPh sb="0" eb="2">
      <t>コンカイ</t>
    </rPh>
    <rPh sb="3" eb="5">
      <t>フヨウ</t>
    </rPh>
    <phoneticPr fontId="2"/>
  </si>
  <si>
    <t>いらんか</t>
    <phoneticPr fontId="2"/>
  </si>
  <si>
    <t>やってみた</t>
    <phoneticPr fontId="2"/>
  </si>
  <si>
    <t>sita</t>
    <phoneticPr fontId="2"/>
  </si>
  <si>
    <t>漫画汗を出して雰囲気を出す
吹き出し＋ハートでも良い</t>
    <rPh sb="0" eb="2">
      <t>マンガ</t>
    </rPh>
    <rPh sb="2" eb="3">
      <t>アセ</t>
    </rPh>
    <rPh sb="4" eb="5">
      <t>ダ</t>
    </rPh>
    <rPh sb="7" eb="10">
      <t>フンイキ</t>
    </rPh>
    <rPh sb="11" eb="12">
      <t>ダ</t>
    </rPh>
    <rPh sb="14" eb="15">
      <t>フ</t>
    </rPh>
    <rPh sb="16" eb="17">
      <t>ダ</t>
    </rPh>
    <rPh sb="24" eb="25">
      <t>ヨ</t>
    </rPh>
    <phoneticPr fontId="2"/>
  </si>
  <si>
    <t>いらんか
（可能なら○になるようにしてるし</t>
    <rPh sb="6" eb="8">
      <t>カノウ</t>
    </rPh>
    <phoneticPr fontId="2"/>
  </si>
  <si>
    <t>してる</t>
    <phoneticPr fontId="2"/>
  </si>
  <si>
    <t>Sleep設定した→別Open
座る→うーん</t>
    <rPh sb="5" eb="7">
      <t>セッテイ</t>
    </rPh>
    <rPh sb="10" eb="11">
      <t>ベツ</t>
    </rPh>
    <rPh sb="16" eb="17">
      <t>スワ</t>
    </rPh>
    <phoneticPr fontId="2"/>
  </si>
  <si>
    <t>クリアランス時に引き継ぐか初期化するか選択可能</t>
    <rPh sb="6" eb="7">
      <t>ジ</t>
    </rPh>
    <rPh sb="8" eb="9">
      <t>ヒ</t>
    </rPh>
    <rPh sb="10" eb="11">
      <t>ツ</t>
    </rPh>
    <rPh sb="13" eb="16">
      <t>ショキカ</t>
    </rPh>
    <rPh sb="19" eb="21">
      <t>センタク</t>
    </rPh>
    <rPh sb="21" eb="23">
      <t>カノウ</t>
    </rPh>
    <phoneticPr fontId="4"/>
  </si>
  <si>
    <t>生物実験棟
-&gt;置くものや背景は後で考える</t>
    <rPh sb="0" eb="2">
      <t>セイブツ</t>
    </rPh>
    <rPh sb="2" eb="5">
      <t>ジッケントウ</t>
    </rPh>
    <rPh sb="8" eb="9">
      <t>オ</t>
    </rPh>
    <rPh sb="13" eb="15">
      <t>ハイケイ</t>
    </rPh>
    <rPh sb="16" eb="17">
      <t>アト</t>
    </rPh>
    <rPh sb="18" eb="19">
      <t>カンガ</t>
    </rPh>
    <phoneticPr fontId="4"/>
  </si>
  <si>
    <t>Emotion Icon</t>
    <phoneticPr fontId="2"/>
  </si>
  <si>
    <t>種類</t>
    <rPh sb="0" eb="2">
      <t>シュルイ</t>
    </rPh>
    <phoneticPr fontId="2"/>
  </si>
  <si>
    <t>実装</t>
    <rPh sb="0" eb="2">
      <t>ジッソウ</t>
    </rPh>
    <phoneticPr fontId="2"/>
  </si>
  <si>
    <t>Heart</t>
    <phoneticPr fontId="2"/>
  </si>
  <si>
    <t>DEBUG</t>
    <phoneticPr fontId="2"/>
  </si>
  <si>
    <t>EmotionIcon</t>
    <phoneticPr fontId="2"/>
  </si>
  <si>
    <t>泣き</t>
    <rPh sb="0" eb="1">
      <t>ナ</t>
    </rPh>
    <phoneticPr fontId="2"/>
  </si>
  <si>
    <t>ファイルには今のところ出さないが、設定した。</t>
    <rPh sb="6" eb="7">
      <t>イマ</t>
    </rPh>
    <rPh sb="11" eb="12">
      <t>ダ</t>
    </rPh>
    <rPh sb="17" eb="19">
      <t>セッテイ</t>
    </rPh>
    <phoneticPr fontId="2"/>
  </si>
  <si>
    <t>BackLog</t>
    <phoneticPr fontId="2"/>
  </si>
  <si>
    <t>閲覧してみる</t>
    <rPh sb="0" eb="2">
      <t>エツラン</t>
    </rPh>
    <phoneticPr fontId="2"/>
  </si>
  <si>
    <t>CD</t>
  </si>
  <si>
    <t>入ってるEnko絵</t>
    <rPh sb="0" eb="1">
      <t>ハイ</t>
    </rPh>
    <rPh sb="8" eb="9">
      <t>エ</t>
    </rPh>
    <phoneticPr fontId="2"/>
  </si>
  <si>
    <t>入らせる処理</t>
    <rPh sb="0" eb="1">
      <t>ハイ</t>
    </rPh>
    <rPh sb="4" eb="6">
      <t>ショリ</t>
    </rPh>
    <phoneticPr fontId="2"/>
  </si>
  <si>
    <t>TempTalk</t>
    <phoneticPr fontId="2"/>
  </si>
  <si>
    <t>○</t>
    <phoneticPr fontId="2"/>
  </si>
  <si>
    <t>grab</t>
    <phoneticPr fontId="2"/>
  </si>
  <si>
    <t>びたーんの流れチェック</t>
    <rPh sb="5" eb="6">
      <t>ナガ</t>
    </rPh>
    <phoneticPr fontId="2"/>
  </si>
  <si>
    <t>いらんか？</t>
    <phoneticPr fontId="2"/>
  </si>
  <si>
    <t>Neutral:左クリックで選択Grab状態になる（離してても問題なし）。画面内でクリック→設置</t>
    <rPh sb="8" eb="9">
      <t>ヒダリ</t>
    </rPh>
    <rPh sb="14" eb="16">
      <t>センタク</t>
    </rPh>
    <rPh sb="20" eb="22">
      <t>ジョウタイ</t>
    </rPh>
    <rPh sb="26" eb="27">
      <t>ハナ</t>
    </rPh>
    <rPh sb="31" eb="33">
      <t>モンダイ</t>
    </rPh>
    <rPh sb="37" eb="39">
      <t>ガメン</t>
    </rPh>
    <rPh sb="39" eb="40">
      <t>ナイ</t>
    </rPh>
    <rPh sb="46" eb="48">
      <t>セッチ</t>
    </rPh>
    <phoneticPr fontId="2"/>
  </si>
  <si>
    <t>途中</t>
    <rPh sb="0" eb="2">
      <t>トチュウ</t>
    </rPh>
    <phoneticPr fontId="2"/>
  </si>
  <si>
    <t>夜は眠くする（頻度アップ</t>
    <rPh sb="0" eb="1">
      <t>ヨル</t>
    </rPh>
    <rPh sb="2" eb="3">
      <t>ネム</t>
    </rPh>
    <rPh sb="7" eb="9">
      <t>ヒンド</t>
    </rPh>
    <phoneticPr fontId="2"/>
  </si>
  <si>
    <t>Bored</t>
    <phoneticPr fontId="2"/>
  </si>
  <si>
    <t>寝たときに方向を固定する（Bedの反対方向
(どっち方向が正しいのか確認しながらやる</t>
    <rPh sb="0" eb="1">
      <t>ネ</t>
    </rPh>
    <rPh sb="5" eb="7">
      <t>ホウコウ</t>
    </rPh>
    <rPh sb="8" eb="10">
      <t>コテイ</t>
    </rPh>
    <rPh sb="17" eb="19">
      <t>ハンタイ</t>
    </rPh>
    <rPh sb="19" eb="21">
      <t>ホウコウ</t>
    </rPh>
    <rPh sb="26" eb="28">
      <t>ホウコウ</t>
    </rPh>
    <rPh sb="29" eb="30">
      <t>タダ</t>
    </rPh>
    <rPh sb="34" eb="36">
      <t>カクニン</t>
    </rPh>
    <phoneticPr fontId="2"/>
  </si>
  <si>
    <t>設定はした</t>
    <rPh sb="0" eb="2">
      <t>セッテイ</t>
    </rPh>
    <phoneticPr fontId="2"/>
  </si>
  <si>
    <t>隙間に表示した</t>
    <rPh sb="0" eb="2">
      <t>スキマ</t>
    </rPh>
    <rPh sb="3" eb="5">
      <t>ヒョウジ</t>
    </rPh>
    <phoneticPr fontId="2"/>
  </si>
  <si>
    <t>いらんか</t>
    <phoneticPr fontId="2"/>
  </si>
  <si>
    <t>しばらくいらない</t>
    <phoneticPr fontId="2"/>
  </si>
  <si>
    <t>させた</t>
    <phoneticPr fontId="2"/>
  </si>
  <si>
    <t>仕組みはある。増やしたいね</t>
    <rPh sb="0" eb="2">
      <t>シク</t>
    </rPh>
    <rPh sb="7" eb="8">
      <t>フ</t>
    </rPh>
    <phoneticPr fontId="2"/>
  </si>
  <si>
    <t>仕組みは用意した。新しい部屋用意したときに忘れないように市内とね</t>
    <rPh sb="0" eb="2">
      <t>シク</t>
    </rPh>
    <rPh sb="4" eb="6">
      <t>ヨウイ</t>
    </rPh>
    <rPh sb="9" eb="10">
      <t>アタラ</t>
    </rPh>
    <rPh sb="12" eb="14">
      <t>ヘヤ</t>
    </rPh>
    <rPh sb="14" eb="16">
      <t>ヨウイ</t>
    </rPh>
    <rPh sb="21" eb="22">
      <t>ワス</t>
    </rPh>
    <rPh sb="28" eb="30">
      <t>シナイ</t>
    </rPh>
    <phoneticPr fontId="2"/>
  </si>
  <si>
    <t>ベッドや手術台に強制的に寝かせることが可能（寝ない
→寝る時間ならそのまま寝る</t>
    <rPh sb="4" eb="6">
      <t>シュジュツ</t>
    </rPh>
    <rPh sb="6" eb="7">
      <t>ダイ</t>
    </rPh>
    <rPh sb="8" eb="11">
      <t>キョウセイテキ</t>
    </rPh>
    <rPh sb="12" eb="13">
      <t>ネ</t>
    </rPh>
    <rPh sb="19" eb="21">
      <t>カノウ</t>
    </rPh>
    <rPh sb="22" eb="23">
      <t>ネ</t>
    </rPh>
    <rPh sb="27" eb="28">
      <t>ネ</t>
    </rPh>
    <rPh sb="29" eb="31">
      <t>ジカン</t>
    </rPh>
    <rPh sb="37" eb="38">
      <t>ネ</t>
    </rPh>
    <phoneticPr fontId="2"/>
  </si>
  <si>
    <t>絵は用意した</t>
    <rPh sb="0" eb="1">
      <t>エ</t>
    </rPh>
    <rPh sb="2" eb="4">
      <t>ヨウイ</t>
    </rPh>
    <phoneticPr fontId="2"/>
  </si>
  <si>
    <t>うん</t>
    <phoneticPr fontId="2"/>
  </si>
  <si>
    <t>フック</t>
    <phoneticPr fontId="2"/>
  </si>
  <si>
    <t>実装表示動作
（両手吊るし</t>
    <rPh sb="0" eb="2">
      <t>ジッソウ</t>
    </rPh>
    <rPh sb="2" eb="4">
      <t>ヒョウジ</t>
    </rPh>
    <rPh sb="4" eb="6">
      <t>ドウサ</t>
    </rPh>
    <rPh sb="8" eb="10">
      <t>リョウテ</t>
    </rPh>
    <rPh sb="10" eb="11">
      <t>ツ</t>
    </rPh>
    <phoneticPr fontId="2"/>
  </si>
  <si>
    <t>ん・・・？と思ったらジムの話かｗ</t>
    <rPh sb="6" eb="7">
      <t>オモ</t>
    </rPh>
    <rPh sb="13" eb="14">
      <t>ハナシ</t>
    </rPh>
    <phoneticPr fontId="2"/>
  </si>
  <si>
    <t>イランか</t>
    <phoneticPr fontId="2"/>
  </si>
  <si>
    <t>作った。別Open</t>
    <rPh sb="0" eb="1">
      <t>ツク</t>
    </rPh>
    <rPh sb="4" eb="5">
      <t>ベツ</t>
    </rPh>
    <phoneticPr fontId="2"/>
  </si>
  <si>
    <t>こんなもんか</t>
    <phoneticPr fontId="2"/>
  </si>
  <si>
    <t>フック</t>
    <phoneticPr fontId="2"/>
  </si>
  <si>
    <t>吊り下げ</t>
    <rPh sb="0" eb="1">
      <t>ツ</t>
    </rPh>
    <rPh sb="2" eb="3">
      <t>サ</t>
    </rPh>
    <phoneticPr fontId="2"/>
  </si>
  <si>
    <t>やってる</t>
    <phoneticPr fontId="2"/>
  </si>
  <si>
    <t>置いた場所からY軸上に300くらいのところに登場するようにする（他の空中用品も一緒</t>
    <rPh sb="0" eb="1">
      <t>オ</t>
    </rPh>
    <rPh sb="3" eb="5">
      <t>バショ</t>
    </rPh>
    <rPh sb="8" eb="9">
      <t>ジク</t>
    </rPh>
    <rPh sb="9" eb="10">
      <t>ウエ</t>
    </rPh>
    <rPh sb="22" eb="24">
      <t>トウジョウ</t>
    </rPh>
    <rPh sb="32" eb="33">
      <t>ホカ</t>
    </rPh>
    <rPh sb="34" eb="36">
      <t>クウチュウ</t>
    </rPh>
    <rPh sb="36" eb="38">
      <t>ヨウヒン</t>
    </rPh>
    <rPh sb="39" eb="41">
      <t>イッショ</t>
    </rPh>
    <phoneticPr fontId="2"/>
  </si>
  <si>
    <t>しるこ:
そういうので吊り下げて、唐辛子みたいな香辛料が入った鍋で、茹でるリョナとか考えてた</t>
    <phoneticPr fontId="2"/>
  </si>
  <si>
    <t>ぶーちゃん:
もうあと2，3回巻いた方がいいかもしれない</t>
    <phoneticPr fontId="2"/>
  </si>
  <si>
    <t>フック</t>
    <phoneticPr fontId="2"/>
  </si>
  <si>
    <t>設定してみた</t>
    <rPh sb="0" eb="2">
      <t>セッテイ</t>
    </rPh>
    <phoneticPr fontId="2"/>
  </si>
  <si>
    <t>用意実装：完
動作確認</t>
    <rPh sb="0" eb="2">
      <t>ヨウイ</t>
    </rPh>
    <rPh sb="2" eb="4">
      <t>ジッソウ</t>
    </rPh>
    <rPh sb="5" eb="6">
      <t>カン</t>
    </rPh>
    <rPh sb="7" eb="9">
      <t>ドウサ</t>
    </rPh>
    <rPh sb="9" eb="11">
      <t>カクニン</t>
    </rPh>
    <phoneticPr fontId="2"/>
  </si>
  <si>
    <t>設定した。今のところ100%</t>
    <rPh sb="0" eb="2">
      <t>セッテイ</t>
    </rPh>
    <rPh sb="5" eb="6">
      <t>イマ</t>
    </rPh>
    <phoneticPr fontId="2"/>
  </si>
  <si>
    <t>用意してるっぽい？</t>
    <rPh sb="0" eb="2">
      <t>ヨウイ</t>
    </rPh>
    <phoneticPr fontId="2"/>
  </si>
  <si>
    <t>した</t>
    <phoneticPr fontId="2"/>
  </si>
  <si>
    <t>そうした</t>
    <phoneticPr fontId="2"/>
  </si>
  <si>
    <t>0.45→1</t>
    <phoneticPr fontId="2"/>
  </si>
  <si>
    <t>画面外は無いけど、崖とか高所とかはありかも</t>
    <rPh sb="0" eb="2">
      <t>ガメン</t>
    </rPh>
    <rPh sb="2" eb="3">
      <t>ガイ</t>
    </rPh>
    <rPh sb="4" eb="5">
      <t>ナ</t>
    </rPh>
    <rPh sb="9" eb="10">
      <t>ガケ</t>
    </rPh>
    <rPh sb="12" eb="14">
      <t>コウショ</t>
    </rPh>
    <phoneticPr fontId="2"/>
  </si>
  <si>
    <t>消える方向でおｋ</t>
    <rPh sb="0" eb="1">
      <t>キ</t>
    </rPh>
    <rPh sb="3" eb="5">
      <t>ホウコウ</t>
    </rPh>
    <phoneticPr fontId="2"/>
  </si>
  <si>
    <t>・オブジェクト毎に管理
・オブジェクトとツールの関係は外部化してもよいかも。何やらせるかは個別に書く必要があるが、それもインデックス化可能かも</t>
    <rPh sb="7" eb="8">
      <t>ゴト</t>
    </rPh>
    <rPh sb="9" eb="11">
      <t>カンリ</t>
    </rPh>
    <rPh sb="24" eb="26">
      <t>カンケイ</t>
    </rPh>
    <rPh sb="27" eb="29">
      <t>ガイブ</t>
    </rPh>
    <rPh sb="29" eb="30">
      <t>カ</t>
    </rPh>
    <rPh sb="38" eb="39">
      <t>ナニ</t>
    </rPh>
    <rPh sb="45" eb="47">
      <t>コベツ</t>
    </rPh>
    <rPh sb="48" eb="49">
      <t>カ</t>
    </rPh>
    <rPh sb="50" eb="52">
      <t>ヒツヨウ</t>
    </rPh>
    <rPh sb="66" eb="67">
      <t>カ</t>
    </rPh>
    <rPh sb="67" eb="69">
      <t>カノウ</t>
    </rPh>
    <phoneticPr fontId="2"/>
  </si>
  <si>
    <t>した</t>
    <phoneticPr fontId="2"/>
  </si>
  <si>
    <t>D&amp;Dにした。UI的に疑問があるので、変わるかも知れないが、とりあえず</t>
    <rPh sb="9" eb="10">
      <t>テキ</t>
    </rPh>
    <rPh sb="11" eb="13">
      <t>ギモン</t>
    </rPh>
    <rPh sb="19" eb="20">
      <t>カ</t>
    </rPh>
    <rPh sb="24" eb="25">
      <t>シ</t>
    </rPh>
    <phoneticPr fontId="2"/>
  </si>
  <si>
    <t>EmotionIcon</t>
    <phoneticPr fontId="2"/>
  </si>
  <si>
    <t>画像のループはさせない。止まったらそのまま止める（ループさせたいなら、画像の設定の方で-1にする）</t>
    <rPh sb="0" eb="2">
      <t>ガゾウ</t>
    </rPh>
    <rPh sb="12" eb="13">
      <t>ト</t>
    </rPh>
    <rPh sb="21" eb="22">
      <t>ト</t>
    </rPh>
    <rPh sb="35" eb="37">
      <t>ガゾウ</t>
    </rPh>
    <rPh sb="38" eb="40">
      <t>セッテイ</t>
    </rPh>
    <rPh sb="41" eb="42">
      <t>ホウ</t>
    </rPh>
    <phoneticPr fontId="2"/>
  </si>
  <si>
    <t>Door</t>
    <phoneticPr fontId="2"/>
  </si>
  <si>
    <t>部屋移動はコマンドにしているが、ドアクリックで移動にした方が、いいのでは？
→既に訪れた場所以外はドア移動等で無いと分からないようにする</t>
    <rPh sb="0" eb="2">
      <t>ヘヤ</t>
    </rPh>
    <rPh sb="2" eb="4">
      <t>イドウ</t>
    </rPh>
    <rPh sb="23" eb="25">
      <t>イドウ</t>
    </rPh>
    <rPh sb="28" eb="29">
      <t>ホウ</t>
    </rPh>
    <rPh sb="39" eb="40">
      <t>スデ</t>
    </rPh>
    <rPh sb="41" eb="42">
      <t>オトズ</t>
    </rPh>
    <rPh sb="44" eb="46">
      <t>バショ</t>
    </rPh>
    <rPh sb="46" eb="48">
      <t>イガイ</t>
    </rPh>
    <rPh sb="51" eb="53">
      <t>イドウ</t>
    </rPh>
    <rPh sb="53" eb="54">
      <t>トウ</t>
    </rPh>
    <rPh sb="55" eb="56">
      <t>ナ</t>
    </rPh>
    <rPh sb="58" eb="59">
      <t>ワ</t>
    </rPh>
    <phoneticPr fontId="2"/>
  </si>
  <si>
    <t>ドア</t>
    <phoneticPr fontId="2"/>
  </si>
  <si>
    <t>実装表示動作</t>
    <rPh sb="0" eb="2">
      <t>ジッソウ</t>
    </rPh>
    <rPh sb="2" eb="4">
      <t>ヒョウジ</t>
    </rPh>
    <rPh sb="4" eb="6">
      <t>ドウサ</t>
    </rPh>
    <phoneticPr fontId="2"/>
  </si>
  <si>
    <t>Hook</t>
    <phoneticPr fontId="2"/>
  </si>
  <si>
    <t>Enkoのドット</t>
    <phoneticPr fontId="2"/>
  </si>
  <si>
    <t>TempTalk</t>
    <phoneticPr fontId="2"/>
  </si>
  <si>
    <t>E系</t>
    <rPh sb="1" eb="2">
      <t>ケイ</t>
    </rPh>
    <phoneticPr fontId="2"/>
  </si>
  <si>
    <t>一時的にした</t>
    <rPh sb="0" eb="3">
      <t>イチジテキ</t>
    </rPh>
    <phoneticPr fontId="2"/>
  </si>
  <si>
    <t>触手服</t>
    <rPh sb="0" eb="2">
      <t>ショクシュ</t>
    </rPh>
    <rPh sb="2" eb="3">
      <t>フク</t>
    </rPh>
    <phoneticPr fontId="2"/>
  </si>
  <si>
    <t>○</t>
    <phoneticPr fontId="2"/>
  </si>
  <si>
    <t>消し忘れだと思う</t>
    <rPh sb="0" eb="1">
      <t>ケ</t>
    </rPh>
    <rPh sb="2" eb="3">
      <t>ワス</t>
    </rPh>
    <rPh sb="6" eb="7">
      <t>オモ</t>
    </rPh>
    <phoneticPr fontId="2"/>
  </si>
  <si>
    <t>手打ちの曲線はムリだし、直線大事やね</t>
    <rPh sb="0" eb="2">
      <t>テウ</t>
    </rPh>
    <rPh sb="4" eb="6">
      <t>キョクセン</t>
    </rPh>
    <rPh sb="12" eb="14">
      <t>チョクセン</t>
    </rPh>
    <rPh sb="14" eb="16">
      <t>ダイジ</t>
    </rPh>
    <phoneticPr fontId="2"/>
  </si>
  <si>
    <t>やりたいね</t>
    <phoneticPr fontId="2"/>
  </si>
  <si>
    <t>つねる</t>
    <phoneticPr fontId="2"/>
  </si>
  <si>
    <t>持ち上げる</t>
    <rPh sb="0" eb="1">
      <t>モ</t>
    </rPh>
    <rPh sb="2" eb="3">
      <t>ア</t>
    </rPh>
    <phoneticPr fontId="2"/>
  </si>
  <si>
    <t>手</t>
    <rPh sb="0" eb="1">
      <t>テ</t>
    </rPh>
    <phoneticPr fontId="2"/>
  </si>
  <si>
    <t>腕</t>
    <rPh sb="0" eb="1">
      <t>ウデ</t>
    </rPh>
    <phoneticPr fontId="2"/>
  </si>
  <si>
    <t>要らんか</t>
    <rPh sb="0" eb="1">
      <t>イ</t>
    </rPh>
    <phoneticPr fontId="2"/>
  </si>
  <si>
    <t>した</t>
    <phoneticPr fontId="2"/>
  </si>
  <si>
    <t>出来てないっぽい？</t>
    <rPh sb="0" eb="2">
      <t>デキ</t>
    </rPh>
    <phoneticPr fontId="2"/>
  </si>
  <si>
    <t>サンドバック</t>
    <phoneticPr fontId="2"/>
  </si>
  <si>
    <t>Hook</t>
    <phoneticPr fontId="2"/>
  </si>
  <si>
    <t>サンドバックでEnkoが殴られる側</t>
    <rPh sb="12" eb="13">
      <t>ナグ</t>
    </rPh>
    <rPh sb="16" eb="17">
      <t>ガワ</t>
    </rPh>
    <phoneticPr fontId="2"/>
  </si>
  <si>
    <t>買うか・・・？</t>
    <rPh sb="0" eb="1">
      <t>カ</t>
    </rPh>
    <phoneticPr fontId="2"/>
  </si>
  <si>
    <t>真面目なんやで！…多分</t>
    <rPh sb="0" eb="3">
      <t>マジメ</t>
    </rPh>
    <rPh sb="9" eb="11">
      <t>タブン</t>
    </rPh>
    <phoneticPr fontId="2"/>
  </si>
  <si>
    <t>トロル/触手君</t>
    <rPh sb="4" eb="6">
      <t>ショクシュ</t>
    </rPh>
    <rPh sb="6" eb="7">
      <t>クン</t>
    </rPh>
    <phoneticPr fontId="2"/>
  </si>
  <si>
    <t>した
→始動してみる</t>
    <rPh sb="4" eb="6">
      <t>シドウ</t>
    </rPh>
    <phoneticPr fontId="2"/>
  </si>
  <si>
    <t>選べるようにする</t>
    <rPh sb="0" eb="1">
      <t>エラ</t>
    </rPh>
    <phoneticPr fontId="2"/>
  </si>
  <si>
    <t>してる</t>
    <phoneticPr fontId="2"/>
  </si>
  <si>
    <t>？</t>
    <phoneticPr fontId="2"/>
  </si>
  <si>
    <t>KYKOHと同様に瀕死移動もつける</t>
    <rPh sb="6" eb="8">
      <t>ドウヨウ</t>
    </rPh>
    <rPh sb="9" eb="11">
      <t>ヒンシ</t>
    </rPh>
    <rPh sb="11" eb="13">
      <t>イドウ</t>
    </rPh>
    <phoneticPr fontId="4"/>
  </si>
  <si>
    <t>いらんかも</t>
    <phoneticPr fontId="2"/>
  </si>
  <si>
    <t>実績</t>
    <rPh sb="0" eb="2">
      <t>ジッセキ</t>
    </rPh>
    <phoneticPr fontId="2"/>
  </si>
  <si>
    <t>機能つけようかな？</t>
    <rPh sb="0" eb="2">
      <t>キノウ</t>
    </rPh>
    <phoneticPr fontId="2"/>
  </si>
  <si>
    <t>Command</t>
    <phoneticPr fontId="2"/>
  </si>
  <si>
    <t>特定のイベントをいつでも見られるようにする</t>
    <rPh sb="0" eb="2">
      <t>トクテイ</t>
    </rPh>
    <rPh sb="12" eb="13">
      <t>ミ</t>
    </rPh>
    <phoneticPr fontId="2"/>
  </si>
  <si>
    <t>Sleep</t>
    <phoneticPr fontId="2"/>
  </si>
  <si>
    <t>自室以外では勝手に寝ない（ベッドなどが有っても同様</t>
    <rPh sb="0" eb="2">
      <t>ジシツ</t>
    </rPh>
    <rPh sb="2" eb="4">
      <t>イガイ</t>
    </rPh>
    <rPh sb="6" eb="8">
      <t>カッテ</t>
    </rPh>
    <rPh sb="9" eb="10">
      <t>ネ</t>
    </rPh>
    <rPh sb="19" eb="20">
      <t>ア</t>
    </rPh>
    <rPh sb="23" eb="25">
      <t>ドウヨウ</t>
    </rPh>
    <phoneticPr fontId="2"/>
  </si>
  <si>
    <t>触手服</t>
    <rPh sb="0" eb="2">
      <t>ショクシュ</t>
    </rPh>
    <rPh sb="2" eb="3">
      <t>フク</t>
    </rPh>
    <phoneticPr fontId="2"/>
  </si>
  <si>
    <t>EmotionIcon</t>
    <phoneticPr fontId="2"/>
  </si>
  <si>
    <t>対応増やす</t>
    <rPh sb="0" eb="2">
      <t>タイオウ</t>
    </rPh>
    <rPh sb="2" eb="3">
      <t>フ</t>
    </rPh>
    <phoneticPr fontId="2"/>
  </si>
  <si>
    <t>台詞</t>
    <rPh sb="0" eb="2">
      <t>セリフ</t>
    </rPh>
    <phoneticPr fontId="2"/>
  </si>
  <si>
    <t>増やす</t>
    <rPh sb="0" eb="1">
      <t>フ</t>
    </rPh>
    <phoneticPr fontId="2"/>
  </si>
  <si>
    <t>ASSERT_IT_TPEエラーが出たのに止まらなかった。DEBUGなら止めること</t>
    <rPh sb="17" eb="18">
      <t>デ</t>
    </rPh>
    <rPh sb="21" eb="22">
      <t>ト</t>
    </rPh>
    <rPh sb="36" eb="37">
      <t>ト</t>
    </rPh>
    <phoneticPr fontId="2"/>
  </si>
  <si>
    <t>Neutral</t>
    <phoneticPr fontId="2"/>
  </si>
  <si>
    <t>突いたときに動いてない</t>
    <rPh sb="0" eb="1">
      <t>ツツ</t>
    </rPh>
    <rPh sb="6" eb="7">
      <t>ウゴ</t>
    </rPh>
    <phoneticPr fontId="2"/>
  </si>
  <si>
    <t>服脱がす時のステートは下押さえの奴</t>
    <rPh sb="0" eb="1">
      <t>フク</t>
    </rPh>
    <rPh sb="1" eb="2">
      <t>ヌ</t>
    </rPh>
    <rPh sb="4" eb="5">
      <t>トキ</t>
    </rPh>
    <rPh sb="11" eb="12">
      <t>シタ</t>
    </rPh>
    <rPh sb="12" eb="13">
      <t>オ</t>
    </rPh>
    <rPh sb="16" eb="17">
      <t>ヤツ</t>
    </rPh>
    <phoneticPr fontId="2"/>
  </si>
  <si>
    <t>行動がnullになってる</t>
    <rPh sb="0" eb="2">
      <t>コウドウ</t>
    </rPh>
    <phoneticPr fontId="2"/>
  </si>
  <si>
    <t>装備中は、半透明で下腹部似表示する</t>
    <rPh sb="0" eb="2">
      <t>ソウビ</t>
    </rPh>
    <rPh sb="2" eb="3">
      <t>チュウ</t>
    </rPh>
    <rPh sb="5" eb="8">
      <t>ハントウメイ</t>
    </rPh>
    <rPh sb="9" eb="12">
      <t>カフクブ</t>
    </rPh>
    <rPh sb="12" eb="13">
      <t>ニ</t>
    </rPh>
    <rPh sb="13" eb="15">
      <t>ヒョウジ</t>
    </rPh>
    <phoneticPr fontId="2"/>
  </si>
  <si>
    <t>LegBar</t>
    <phoneticPr fontId="2"/>
  </si>
  <si>
    <t>ちゃんとRopeで縛ったのにLegBar状態に移行しなかった（棒扱いになってた</t>
    <rPh sb="9" eb="10">
      <t>シバ</t>
    </rPh>
    <rPh sb="20" eb="22">
      <t>ジョウタイ</t>
    </rPh>
    <rPh sb="23" eb="25">
      <t>イコウ</t>
    </rPh>
    <rPh sb="31" eb="32">
      <t>ボウ</t>
    </rPh>
    <rPh sb="32" eb="33">
      <t>アツカ</t>
    </rPh>
    <phoneticPr fontId="2"/>
  </si>
  <si>
    <t>もっと幅広くする</t>
    <rPh sb="3" eb="4">
      <t>ハバ</t>
    </rPh>
    <rPh sb="4" eb="5">
      <t>ヒロ</t>
    </rPh>
    <phoneticPr fontId="2"/>
  </si>
  <si>
    <t>設備</t>
    <rPh sb="0" eb="2">
      <t>セツビ</t>
    </rPh>
    <phoneticPr fontId="2"/>
  </si>
  <si>
    <t>購入ダイアログが出ない。適当で良いので出す</t>
    <rPh sb="0" eb="2">
      <t>コウニュウ</t>
    </rPh>
    <rPh sb="8" eb="9">
      <t>デ</t>
    </rPh>
    <rPh sb="12" eb="14">
      <t>テキトウ</t>
    </rPh>
    <rPh sb="15" eb="16">
      <t>イ</t>
    </rPh>
    <rPh sb="19" eb="20">
      <t>ダ</t>
    </rPh>
    <phoneticPr fontId="2"/>
  </si>
  <si>
    <t>もっと左に出す</t>
    <rPh sb="3" eb="4">
      <t>ヒダリ</t>
    </rPh>
    <rPh sb="5" eb="6">
      <t>ダ</t>
    </rPh>
    <phoneticPr fontId="2"/>
  </si>
  <si>
    <t>キャンセル</t>
    <phoneticPr fontId="2"/>
  </si>
  <si>
    <t>待機</t>
    <rPh sb="0" eb="2">
      <t>タイキ</t>
    </rPh>
    <phoneticPr fontId="2"/>
  </si>
  <si>
    <t>時刻：ボタンの四角が小さすぎる</t>
    <rPh sb="0" eb="2">
      <t>ジコク</t>
    </rPh>
    <rPh sb="7" eb="9">
      <t>シカク</t>
    </rPh>
    <rPh sb="10" eb="11">
      <t>チイ</t>
    </rPh>
    <phoneticPr fontId="2"/>
  </si>
  <si>
    <t>NewTimeが表示されていない</t>
    <rPh sb="8" eb="10">
      <t>ヒョウジ</t>
    </rPh>
    <phoneticPr fontId="2"/>
  </si>
  <si>
    <t>部屋移動</t>
    <rPh sb="0" eb="2">
      <t>ヘヤ</t>
    </rPh>
    <rPh sb="2" eb="4">
      <t>イドウ</t>
    </rPh>
    <phoneticPr fontId="2"/>
  </si>
  <si>
    <t>ボタンがくっついてる</t>
    <phoneticPr fontId="2"/>
  </si>
  <si>
    <t>文字が左上くっつきすぎ</t>
    <rPh sb="0" eb="2">
      <t>モジ</t>
    </rPh>
    <rPh sb="3" eb="5">
      <t>ヒダリウエ</t>
    </rPh>
    <phoneticPr fontId="2"/>
  </si>
  <si>
    <t>ダイアログ</t>
    <phoneticPr fontId="2"/>
  </si>
  <si>
    <t>大きさが小さすぎる。左右200ずつ、上下30ずつ増やす</t>
    <rPh sb="0" eb="1">
      <t>オオ</t>
    </rPh>
    <rPh sb="4" eb="5">
      <t>チイ</t>
    </rPh>
    <rPh sb="10" eb="12">
      <t>サユウ</t>
    </rPh>
    <rPh sb="18" eb="20">
      <t>ジョウゲ</t>
    </rPh>
    <rPh sb="24" eb="25">
      <t>フ</t>
    </rPh>
    <phoneticPr fontId="2"/>
  </si>
  <si>
    <t>移動後にダイアログを閉じるようにする。他のダイアログも、選択系は全部同様</t>
    <rPh sb="0" eb="3">
      <t>イドウゴ</t>
    </rPh>
    <rPh sb="10" eb="11">
      <t>ト</t>
    </rPh>
    <rPh sb="19" eb="20">
      <t>ホカ</t>
    </rPh>
    <rPh sb="28" eb="30">
      <t>センタク</t>
    </rPh>
    <rPh sb="30" eb="31">
      <t>ケイ</t>
    </rPh>
    <rPh sb="32" eb="34">
      <t>ゼンブ</t>
    </rPh>
    <rPh sb="34" eb="36">
      <t>ドウヨウ</t>
    </rPh>
    <phoneticPr fontId="2"/>
  </si>
  <si>
    <t>枠に対してちょっと右下過ぎる</t>
    <rPh sb="0" eb="1">
      <t>ワク</t>
    </rPh>
    <rPh sb="2" eb="3">
      <t>タイ</t>
    </rPh>
    <rPh sb="9" eb="11">
      <t>ミギシタ</t>
    </rPh>
    <rPh sb="11" eb="12">
      <t>ス</t>
    </rPh>
    <phoneticPr fontId="2"/>
  </si>
  <si>
    <t>stringになってた</t>
    <phoneticPr fontId="2"/>
  </si>
  <si>
    <t>Bath</t>
    <phoneticPr fontId="2"/>
  </si>
  <si>
    <t>部屋の名前は「バス」じゃなくて「浴室」にする</t>
    <rPh sb="0" eb="2">
      <t>ヘヤ</t>
    </rPh>
    <rPh sb="3" eb="5">
      <t>ナマエ</t>
    </rPh>
    <rPh sb="16" eb="18">
      <t>ヨクシツ</t>
    </rPh>
    <phoneticPr fontId="2"/>
  </si>
  <si>
    <t>Bath</t>
    <phoneticPr fontId="2"/>
  </si>
  <si>
    <t>たいるのせいか、画面上にすっとんだ</t>
    <rPh sb="8" eb="10">
      <t>ガメン</t>
    </rPh>
    <rPh sb="10" eb="11">
      <t>ウエ</t>
    </rPh>
    <phoneticPr fontId="2"/>
  </si>
  <si>
    <t>設定した</t>
    <rPh sb="0" eb="2">
      <t>セッテイ</t>
    </rPh>
    <phoneticPr fontId="2"/>
  </si>
  <si>
    <t>Bind</t>
    <phoneticPr fontId="2"/>
  </si>
  <si>
    <t>release時にエラーになった（状態変更のタイミングモンだいっぽい</t>
    <rPh sb="7" eb="8">
      <t>ジ</t>
    </rPh>
    <rPh sb="17" eb="19">
      <t>ジョウタイ</t>
    </rPh>
    <rPh sb="19" eb="21">
      <t>ヘンコウ</t>
    </rPh>
    <phoneticPr fontId="2"/>
  </si>
  <si>
    <t>とりあえずrelease先にした</t>
    <rPh sb="12" eb="13">
      <t>サキ</t>
    </rPh>
    <phoneticPr fontId="2"/>
  </si>
  <si>
    <t>Save</t>
    <phoneticPr fontId="2"/>
  </si>
  <si>
    <t>イベントスキップ画効いてない</t>
    <rPh sb="8" eb="9">
      <t>ガ</t>
    </rPh>
    <rPh sb="9" eb="10">
      <t>キ</t>
    </rPh>
    <phoneticPr fontId="2"/>
  </si>
  <si>
    <t>例外を投げたときに、問題を無視していたため。DEBUGなら止める方向で良い</t>
    <rPh sb="0" eb="2">
      <t>レイガイ</t>
    </rPh>
    <rPh sb="3" eb="4">
      <t>ナ</t>
    </rPh>
    <rPh sb="10" eb="12">
      <t>モンダイ</t>
    </rPh>
    <rPh sb="13" eb="15">
      <t>ムシ</t>
    </rPh>
    <rPh sb="29" eb="30">
      <t>ト</t>
    </rPh>
    <rPh sb="32" eb="34">
      <t>ホウコウ</t>
    </rPh>
    <rPh sb="35" eb="36">
      <t>ヨ</t>
    </rPh>
    <phoneticPr fontId="2"/>
  </si>
  <si>
    <t>ロードにミス
セーブもミス</t>
    <phoneticPr fontId="2"/>
  </si>
  <si>
    <t>も少し下に表示</t>
    <rPh sb="1" eb="2">
      <t>スコ</t>
    </rPh>
    <rPh sb="3" eb="4">
      <t>シタ</t>
    </rPh>
    <rPh sb="5" eb="7">
      <t>ヒョウジ</t>
    </rPh>
    <phoneticPr fontId="2"/>
  </si>
  <si>
    <t>画面</t>
    <rPh sb="0" eb="2">
      <t>ガメン</t>
    </rPh>
    <phoneticPr fontId="2"/>
  </si>
  <si>
    <t>枠の所は黒い四角で覆う
フックとかが微妙に表示されてしまっている</t>
    <rPh sb="18" eb="20">
      <t>ビミョウ</t>
    </rPh>
    <rPh sb="21" eb="23">
      <t>ヒョウジ</t>
    </rPh>
    <phoneticPr fontId="2"/>
  </si>
  <si>
    <t>バックログ</t>
    <phoneticPr fontId="2"/>
  </si>
  <si>
    <t>Hold位置をもっと下にする</t>
    <rPh sb="4" eb="6">
      <t>イチ</t>
    </rPh>
    <rPh sb="10" eb="11">
      <t>シタ</t>
    </rPh>
    <phoneticPr fontId="2"/>
  </si>
  <si>
    <t>Hook</t>
    <phoneticPr fontId="2"/>
  </si>
  <si>
    <t>Hanged2の周期を20,20にする</t>
    <rPh sb="8" eb="10">
      <t>シュウキ</t>
    </rPh>
    <phoneticPr fontId="2"/>
  </si>
  <si>
    <t>Hanged3(Bored）にならなっぽい</t>
    <phoneticPr fontId="2"/>
  </si>
  <si>
    <t>解除できない</t>
    <rPh sb="0" eb="2">
      <t>カイジョ</t>
    </rPh>
    <phoneticPr fontId="2"/>
  </si>
  <si>
    <t>右方向にする（できてない？</t>
    <rPh sb="0" eb="3">
      <t>ミギホウコウ</t>
    </rPh>
    <phoneticPr fontId="2"/>
  </si>
  <si>
    <t>設定してなかった</t>
    <rPh sb="0" eb="2">
      <t>セッテイ</t>
    </rPh>
    <phoneticPr fontId="2"/>
  </si>
  <si>
    <t>した
→貼り付け終わった時にのみ出てる気がする。Grab始まった瞬間に言うようにさせる</t>
    <rPh sb="4" eb="5">
      <t>ハ</t>
    </rPh>
    <rPh sb="6" eb="7">
      <t>ツ</t>
    </rPh>
    <rPh sb="8" eb="9">
      <t>オ</t>
    </rPh>
    <rPh sb="12" eb="13">
      <t>トキ</t>
    </rPh>
    <rPh sb="16" eb="17">
      <t>デ</t>
    </rPh>
    <rPh sb="19" eb="20">
      <t>キ</t>
    </rPh>
    <rPh sb="28" eb="29">
      <t>ハジ</t>
    </rPh>
    <rPh sb="32" eb="34">
      <t>シュンカン</t>
    </rPh>
    <rPh sb="35" eb="36">
      <t>イ</t>
    </rPh>
    <phoneticPr fontId="2"/>
  </si>
  <si>
    <t>BUG</t>
  </si>
  <si>
    <t>HitAreaTypeをLAIDにする</t>
    <phoneticPr fontId="2"/>
  </si>
  <si>
    <t>IntervalEffect</t>
    <phoneticPr fontId="2"/>
  </si>
  <si>
    <t>ダメージは行った時もログに出す</t>
    <rPh sb="5" eb="6">
      <t>イ</t>
    </rPh>
    <rPh sb="8" eb="9">
      <t>トキ</t>
    </rPh>
    <rPh sb="13" eb="14">
      <t>ダ</t>
    </rPh>
    <phoneticPr fontId="2"/>
  </si>
  <si>
    <t>WaterFrontが半透明になってない</t>
    <rPh sb="11" eb="14">
      <t>ハントウメイ</t>
    </rPh>
    <phoneticPr fontId="2"/>
  </si>
  <si>
    <t>ダメージ発生してないっぽい？
いつまで経っても変化しない</t>
    <rPh sb="4" eb="6">
      <t>ハッセイ</t>
    </rPh>
    <rPh sb="19" eb="20">
      <t>タ</t>
    </rPh>
    <rPh sb="23" eb="25">
      <t>ヘンカ</t>
    </rPh>
    <phoneticPr fontId="2"/>
  </si>
  <si>
    <t>sita→効果発動してない。別Open</t>
    <rPh sb="5" eb="7">
      <t>コウカ</t>
    </rPh>
    <rPh sb="7" eb="9">
      <t>ハツドウ</t>
    </rPh>
    <rPh sb="14" eb="15">
      <t>ベツ</t>
    </rPh>
    <phoneticPr fontId="2"/>
  </si>
  <si>
    <t>Damage</t>
    <phoneticPr fontId="2"/>
  </si>
  <si>
    <t>下半身ダメージ時に、服が手の上に重なってる</t>
    <rPh sb="0" eb="3">
      <t>カハンシン</t>
    </rPh>
    <rPh sb="7" eb="8">
      <t>ジ</t>
    </rPh>
    <rPh sb="10" eb="11">
      <t>フク</t>
    </rPh>
    <rPh sb="12" eb="13">
      <t>テ</t>
    </rPh>
    <rPh sb="14" eb="15">
      <t>ウエ</t>
    </rPh>
    <rPh sb="16" eb="17">
      <t>カサ</t>
    </rPh>
    <phoneticPr fontId="2"/>
  </si>
  <si>
    <t>間隔・確率が短すぎ・高すぎた。もっとゆっくりにする</t>
    <rPh sb="0" eb="2">
      <t>カンカク</t>
    </rPh>
    <rPh sb="3" eb="5">
      <t>カクリツ</t>
    </rPh>
    <rPh sb="6" eb="7">
      <t>ミジカ</t>
    </rPh>
    <rPh sb="10" eb="11">
      <t>タカ</t>
    </rPh>
    <phoneticPr fontId="2"/>
  </si>
  <si>
    <t>直した
→できた。別の問題があるが別Open</t>
    <rPh sb="0" eb="1">
      <t>ナオ</t>
    </rPh>
    <rPh sb="9" eb="10">
      <t>ベツ</t>
    </rPh>
    <rPh sb="11" eb="13">
      <t>モンダイ</t>
    </rPh>
    <rPh sb="17" eb="18">
      <t>ベツ</t>
    </rPh>
    <phoneticPr fontId="2"/>
  </si>
  <si>
    <t>設定した
→出てない</t>
    <rPh sb="0" eb="2">
      <t>セッテイ</t>
    </rPh>
    <rPh sb="6" eb="7">
      <t>デ</t>
    </rPh>
    <phoneticPr fontId="2"/>
  </si>
  <si>
    <t>設定した
→保存できてる？
→できてない</t>
    <rPh sb="0" eb="2">
      <t>セッテイ</t>
    </rPh>
    <rPh sb="6" eb="8">
      <t>ホゾン</t>
    </rPh>
    <phoneticPr fontId="2"/>
  </si>
  <si>
    <t>Particle表示できてない
HitEffectも出てない</t>
    <rPh sb="8" eb="10">
      <t>ヒョウジ</t>
    </rPh>
    <rPh sb="26" eb="27">
      <t>デ</t>
    </rPh>
    <phoneticPr fontId="2"/>
  </si>
  <si>
    <t>Achievement</t>
    <phoneticPr fontId="2"/>
  </si>
  <si>
    <t>枠</t>
    <rPh sb="0" eb="1">
      <t>ワク</t>
    </rPh>
    <phoneticPr fontId="2"/>
  </si>
  <si>
    <t>対処した</t>
    <rPh sb="0" eb="2">
      <t>タイショ</t>
    </rPh>
    <phoneticPr fontId="2"/>
  </si>
  <si>
    <t>LAIDになってたっぽい</t>
    <phoneticPr fontId="2"/>
  </si>
  <si>
    <t>TRACE</t>
  </si>
  <si>
    <t>した
→なんか一時できてなかったが、直ってるはず
→Shameになってない</t>
    <rPh sb="7" eb="9">
      <t>イチジ</t>
    </rPh>
    <rPh sb="18" eb="19">
      <t>ナオ</t>
    </rPh>
    <phoneticPr fontId="2"/>
  </si>
  <si>
    <t>Title
絵だかドットだか</t>
    <phoneticPr fontId="2"/>
  </si>
  <si>
    <t>ない！作る</t>
    <rPh sb="3" eb="4">
      <t>ツク</t>
    </rPh>
    <phoneticPr fontId="2"/>
  </si>
  <si>
    <t>dekita</t>
    <phoneticPr fontId="2"/>
  </si>
  <si>
    <t>作成中
ダイアログは出てきたので、問題修正</t>
    <rPh sb="0" eb="3">
      <t>サクセイチュウ</t>
    </rPh>
    <rPh sb="10" eb="11">
      <t>デ</t>
    </rPh>
    <rPh sb="17" eb="19">
      <t>モンダイ</t>
    </rPh>
    <rPh sb="19" eb="21">
      <t>シュウセイ</t>
    </rPh>
    <phoneticPr fontId="2"/>
  </si>
  <si>
    <t>文章</t>
    <rPh sb="0" eb="2">
      <t>ブンショウ</t>
    </rPh>
    <phoneticPr fontId="2"/>
  </si>
  <si>
    <t>顔</t>
    <rPh sb="0" eb="1">
      <t>カオ</t>
    </rPh>
    <phoneticPr fontId="2"/>
  </si>
  <si>
    <t>カーソルから逃げようとする</t>
    <rPh sb="6" eb="7">
      <t>ニ</t>
    </rPh>
    <phoneticPr fontId="2"/>
  </si>
  <si>
    <t>50%→20%、100→400Fおき</t>
    <phoneticPr fontId="2"/>
  </si>
  <si>
    <t>Roterとかのステートが撫でられたときのアレになっている。下半身ダメージ（DAMAGE_A_3）にする</t>
    <rPh sb="13" eb="14">
      <t>ナ</t>
    </rPh>
    <rPh sb="30" eb="33">
      <t>カハンシン</t>
    </rPh>
    <phoneticPr fontId="2"/>
  </si>
  <si>
    <t>してるっぽい？</t>
    <phoneticPr fontId="2"/>
  </si>
  <si>
    <t>パラメータ変化量リストを作る関数を用意</t>
    <rPh sb="5" eb="7">
      <t>ヘンカ</t>
    </rPh>
    <rPh sb="7" eb="8">
      <t>リョウ</t>
    </rPh>
    <rPh sb="12" eb="13">
      <t>ツク</t>
    </rPh>
    <rPh sb="14" eb="16">
      <t>カンスウ</t>
    </rPh>
    <rPh sb="17" eb="19">
      <t>ヨウイ</t>
    </rPh>
    <phoneticPr fontId="2"/>
  </si>
  <si>
    <t>共通化させてるところ→設定してみた</t>
    <rPh sb="0" eb="3">
      <t>キョウツウカ</t>
    </rPh>
    <rPh sb="11" eb="13">
      <t>セッテイ</t>
    </rPh>
    <phoneticPr fontId="2"/>
  </si>
  <si>
    <t>余白を追加した</t>
    <rPh sb="0" eb="2">
      <t>ヨハク</t>
    </rPh>
    <rPh sb="3" eb="5">
      <t>ツイカ</t>
    </rPh>
    <phoneticPr fontId="2"/>
  </si>
  <si>
    <t>48-&gt;64</t>
    <phoneticPr fontId="2"/>
  </si>
  <si>
    <t>動けるはずだが…</t>
    <rPh sb="0" eb="1">
      <t>ウゴ</t>
    </rPh>
    <phoneticPr fontId="2"/>
  </si>
  <si>
    <t>当たり判定の問題かな</t>
    <rPh sb="0" eb="1">
      <t>ア</t>
    </rPh>
    <rPh sb="3" eb="5">
      <t>ハンテイ</t>
    </rPh>
    <rPh sb="6" eb="8">
      <t>モンダイ</t>
    </rPh>
    <phoneticPr fontId="2"/>
  </si>
  <si>
    <t>既存のものは全て設定した</t>
    <rPh sb="0" eb="2">
      <t>キゾン</t>
    </rPh>
    <rPh sb="6" eb="7">
      <t>スベ</t>
    </rPh>
    <rPh sb="8" eb="10">
      <t>セッテイ</t>
    </rPh>
    <phoneticPr fontId="2"/>
  </si>
  <si>
    <t>動かした</t>
    <rPh sb="0" eb="1">
      <t>ウゴ</t>
    </rPh>
    <phoneticPr fontId="2"/>
  </si>
  <si>
    <t>してなかった。した</t>
    <phoneticPr fontId="2"/>
  </si>
  <si>
    <t>24にした</t>
    <phoneticPr fontId="2"/>
  </si>
  <si>
    <t>50,50→5,5</t>
    <phoneticPr fontId="2"/>
  </si>
  <si>
    <t>setteisita.びんたになってた</t>
    <phoneticPr fontId="2"/>
  </si>
  <si>
    <t>つるしなぐられ実装したらClose</t>
    <rPh sb="7" eb="9">
      <t>ジッソウ</t>
    </rPh>
    <phoneticPr fontId="2"/>
  </si>
  <si>
    <t>Enkoが殴る側
・Pleasure向上
・反逆上昇
・Vital/Life上昇（若干</t>
    <rPh sb="5" eb="6">
      <t>ナグ</t>
    </rPh>
    <rPh sb="7" eb="8">
      <t>ガワ</t>
    </rPh>
    <rPh sb="18" eb="20">
      <t>コウジョウ</t>
    </rPh>
    <rPh sb="22" eb="24">
      <t>ハンギャク</t>
    </rPh>
    <rPh sb="24" eb="26">
      <t>ジョウショウ</t>
    </rPh>
    <rPh sb="38" eb="40">
      <t>ジョウショウ</t>
    </rPh>
    <rPh sb="41" eb="43">
      <t>ジャッカン</t>
    </rPh>
    <phoneticPr fontId="2"/>
  </si>
  <si>
    <t>スポーツジム</t>
    <phoneticPr fontId="2"/>
  </si>
  <si>
    <t>ランニングマシン</t>
    <phoneticPr fontId="2"/>
  </si>
  <si>
    <t>走るだけ</t>
    <rPh sb="0" eb="1">
      <t>ハシ</t>
    </rPh>
    <phoneticPr fontId="2"/>
  </si>
  <si>
    <t>後ろに破砕機設置</t>
    <rPh sb="0" eb="1">
      <t>ウシ</t>
    </rPh>
    <rPh sb="3" eb="5">
      <t>ハサイ</t>
    </rPh>
    <rPh sb="5" eb="6">
      <t>キ</t>
    </rPh>
    <rPh sb="6" eb="8">
      <t>セッチ</t>
    </rPh>
    <phoneticPr fontId="2"/>
  </si>
  <si>
    <t>力尽きる</t>
    <rPh sb="0" eb="2">
      <t>チカラツ</t>
    </rPh>
    <phoneticPr fontId="2"/>
  </si>
  <si>
    <t>破砕機</t>
    <rPh sb="0" eb="3">
      <t>ハサイキ</t>
    </rPh>
    <phoneticPr fontId="2"/>
  </si>
  <si>
    <t>サンドバック</t>
    <phoneticPr fontId="2"/>
  </si>
  <si>
    <t>殴るだけ</t>
    <rPh sb="0" eb="1">
      <t>ナグ</t>
    </rPh>
    <phoneticPr fontId="2"/>
  </si>
  <si>
    <t>▲</t>
    <phoneticPr fontId="2"/>
  </si>
  <si>
    <t>▼</t>
    <phoneticPr fontId="2"/>
  </si>
  <si>
    <t>△</t>
    <phoneticPr fontId="2"/>
  </si>
  <si>
    <t>スポーツジム</t>
    <phoneticPr fontId="2"/>
  </si>
  <si>
    <t>最初の一回目に、スポーツジムがあることについてイベントを起こす。
・強化されているので、運動能力のテストも兼ねる</t>
    <rPh sb="0" eb="2">
      <t>サイショ</t>
    </rPh>
    <rPh sb="3" eb="6">
      <t>イッカイメ</t>
    </rPh>
    <rPh sb="28" eb="29">
      <t>オ</t>
    </rPh>
    <rPh sb="34" eb="36">
      <t>キョウカ</t>
    </rPh>
    <rPh sb="44" eb="46">
      <t>ウンドウ</t>
    </rPh>
    <rPh sb="46" eb="48">
      <t>ノウリョク</t>
    </rPh>
    <rPh sb="53" eb="54">
      <t>カ</t>
    </rPh>
    <phoneticPr fontId="2"/>
  </si>
  <si>
    <t>机</t>
    <rPh sb="0" eb="1">
      <t>ツクエ</t>
    </rPh>
    <phoneticPr fontId="2"/>
  </si>
  <si>
    <t>本を読む</t>
    <rPh sb="0" eb="1">
      <t>ホン</t>
    </rPh>
    <rPh sb="2" eb="3">
      <t>ヨ</t>
    </rPh>
    <phoneticPr fontId="2"/>
  </si>
  <si>
    <t>食べる</t>
    <rPh sb="0" eb="1">
      <t>タ</t>
    </rPh>
    <phoneticPr fontId="2"/>
  </si>
  <si>
    <t>飲む</t>
    <rPh sb="0" eb="1">
      <t>ノ</t>
    </rPh>
    <phoneticPr fontId="2"/>
  </si>
  <si>
    <t>寝る</t>
    <rPh sb="0" eb="1">
      <t>ネ</t>
    </rPh>
    <phoneticPr fontId="2"/>
  </si>
  <si>
    <t>もたれかかる
（つっぷしたかっこうで、目を開けて顔を手前に向けてる</t>
    <rPh sb="19" eb="20">
      <t>メ</t>
    </rPh>
    <rPh sb="21" eb="22">
      <t>ア</t>
    </rPh>
    <rPh sb="24" eb="25">
      <t>カオ</t>
    </rPh>
    <rPh sb="26" eb="28">
      <t>テマエ</t>
    </rPh>
    <rPh sb="29" eb="30">
      <t>ム</t>
    </rPh>
    <phoneticPr fontId="2"/>
  </si>
  <si>
    <t>絵を描く</t>
    <rPh sb="0" eb="1">
      <t>エ</t>
    </rPh>
    <rPh sb="2" eb="3">
      <t>カ</t>
    </rPh>
    <phoneticPr fontId="2"/>
  </si>
  <si>
    <t>何か文を書く</t>
    <rPh sb="0" eb="1">
      <t>ナニ</t>
    </rPh>
    <rPh sb="2" eb="3">
      <t>ブン</t>
    </rPh>
    <rPh sb="4" eb="5">
      <t>カ</t>
    </rPh>
    <phoneticPr fontId="2"/>
  </si>
  <si>
    <t>起きたらおでこに跡が・・・</t>
    <rPh sb="0" eb="1">
      <t>オ</t>
    </rPh>
    <rPh sb="8" eb="9">
      <t>アト</t>
    </rPh>
    <phoneticPr fontId="2"/>
  </si>
  <si>
    <t>Item</t>
    <phoneticPr fontId="2"/>
  </si>
  <si>
    <t>購入の仕組み</t>
    <rPh sb="0" eb="2">
      <t>コウニュウ</t>
    </rPh>
    <rPh sb="3" eb="5">
      <t>シク</t>
    </rPh>
    <phoneticPr fontId="2"/>
  </si>
  <si>
    <t>揺らしたとき、揺らしたNeutralの方向を見る
体勢をShameにする</t>
    <rPh sb="0" eb="1">
      <t>ユ</t>
    </rPh>
    <rPh sb="7" eb="8">
      <t>ユ</t>
    </rPh>
    <rPh sb="19" eb="21">
      <t>ホウコウ</t>
    </rPh>
    <rPh sb="22" eb="23">
      <t>ミ</t>
    </rPh>
    <rPh sb="25" eb="27">
      <t>タイセイ</t>
    </rPh>
    <phoneticPr fontId="2"/>
  </si>
  <si>
    <t>Neutral</t>
    <phoneticPr fontId="2"/>
  </si>
  <si>
    <t>コレクターアイテム
・服パーツ、使用できるアイテム</t>
    <rPh sb="11" eb="12">
      <t>フク</t>
    </rPh>
    <rPh sb="16" eb="18">
      <t>シヨウ</t>
    </rPh>
    <phoneticPr fontId="2"/>
  </si>
  <si>
    <t>あれな雰囲気のやつ追加
惚けてる顔＋ハート</t>
    <rPh sb="3" eb="6">
      <t>フンイキ</t>
    </rPh>
    <rPh sb="9" eb="11">
      <t>ツイカ</t>
    </rPh>
    <rPh sb="12" eb="13">
      <t>ホウ</t>
    </rPh>
    <rPh sb="16" eb="17">
      <t>カオ</t>
    </rPh>
    <phoneticPr fontId="2"/>
  </si>
  <si>
    <t>掴む設定はした
→掴めてない
→Neutralの処理が無かった。ので書いた</t>
    <rPh sb="0" eb="1">
      <t>ツカ</t>
    </rPh>
    <rPh sb="2" eb="4">
      <t>セッテイ</t>
    </rPh>
    <rPh sb="9" eb="10">
      <t>ツカ</t>
    </rPh>
    <rPh sb="24" eb="26">
      <t>ショリ</t>
    </rPh>
    <rPh sb="27" eb="28">
      <t>ナ</t>
    </rPh>
    <rPh sb="34" eb="35">
      <t>カ</t>
    </rPh>
    <phoneticPr fontId="2"/>
  </si>
  <si>
    <t>つくるで！</t>
    <phoneticPr fontId="2"/>
  </si>
  <si>
    <t>跳ね返りに吹き飛ばされる</t>
    <rPh sb="0" eb="1">
      <t>ハ</t>
    </rPh>
    <rPh sb="2" eb="3">
      <t>カエ</t>
    </rPh>
    <rPh sb="5" eb="6">
      <t>フ</t>
    </rPh>
    <rPh sb="7" eb="8">
      <t>ト</t>
    </rPh>
    <phoneticPr fontId="2"/>
  </si>
  <si>
    <t>離した時に違和感があるかもしれない。
→表示はいつもどおりにさせる
した</t>
    <rPh sb="0" eb="1">
      <t>ハナ</t>
    </rPh>
    <rPh sb="3" eb="4">
      <t>トキ</t>
    </rPh>
    <rPh sb="5" eb="8">
      <t>イワカン</t>
    </rPh>
    <rPh sb="20" eb="22">
      <t>ヒョウジ</t>
    </rPh>
    <phoneticPr fontId="2"/>
  </si>
  <si>
    <t>色々用意しよう
→アイデア表で管理</t>
    <rPh sb="0" eb="2">
      <t>イロイロ</t>
    </rPh>
    <rPh sb="2" eb="4">
      <t>ヨウイ</t>
    </rPh>
    <rPh sb="13" eb="14">
      <t>ヒョウ</t>
    </rPh>
    <rPh sb="15" eb="17">
      <t>カンリ</t>
    </rPh>
    <phoneticPr fontId="2"/>
  </si>
  <si>
    <t>ビターンのあたりが何かおかしいかな</t>
    <rPh sb="9" eb="10">
      <t>ナン</t>
    </rPh>
    <phoneticPr fontId="2"/>
  </si>
  <si>
    <t>固定してる
逆じゃないか？</t>
    <rPh sb="0" eb="2">
      <t>コテイ</t>
    </rPh>
    <rPh sb="6" eb="7">
      <t>ギャク</t>
    </rPh>
    <phoneticPr fontId="2"/>
  </si>
  <si>
    <t>231
一応別扱いで確認</t>
    <rPh sb="4" eb="6">
      <t>イチオウ</t>
    </rPh>
    <rPh sb="6" eb="7">
      <t>ベツ</t>
    </rPh>
    <rPh sb="7" eb="8">
      <t>アツカ</t>
    </rPh>
    <rPh sb="10" eb="12">
      <t>カクニン</t>
    </rPh>
    <phoneticPr fontId="2"/>
  </si>
  <si>
    <t>出してなかったっぽい。出した</t>
    <rPh sb="0" eb="1">
      <t>ダ</t>
    </rPh>
    <rPh sb="11" eb="12">
      <t>ダ</t>
    </rPh>
    <phoneticPr fontId="2"/>
  </si>
  <si>
    <t>別Open</t>
    <rPh sb="0" eb="1">
      <t>ベツ</t>
    </rPh>
    <phoneticPr fontId="2"/>
  </si>
  <si>
    <t>ウォーキングマシン</t>
    <phoneticPr fontId="2"/>
  </si>
  <si>
    <t>ウォーキングマシン（手前の棒</t>
    <rPh sb="10" eb="12">
      <t>テマエ</t>
    </rPh>
    <rPh sb="13" eb="14">
      <t>ボウ</t>
    </rPh>
    <phoneticPr fontId="2"/>
  </si>
  <si>
    <t>後ろに置く破砕機</t>
    <rPh sb="0" eb="1">
      <t>ウシ</t>
    </rPh>
    <rPh sb="3" eb="4">
      <t>オ</t>
    </rPh>
    <rPh sb="5" eb="8">
      <t>ハサイキ</t>
    </rPh>
    <phoneticPr fontId="2"/>
  </si>
  <si>
    <t>AI</t>
  </si>
  <si>
    <t>イベント</t>
  </si>
  <si>
    <t>鍵の絵</t>
    <rPh sb="0" eb="1">
      <t>カギ</t>
    </rPh>
    <rPh sb="2" eb="3">
      <t>エ</t>
    </rPh>
    <phoneticPr fontId="2"/>
  </si>
  <si>
    <t>Item</t>
    <phoneticPr fontId="2"/>
  </si>
  <si>
    <t>使用アイテムと、コレクションアイテムは分ける。下記のいずれかの方法
・リストを分けてしまう
・クラスを持たせる
→コレクションは設置させないならSpriteを分けるだけで、オブジェクトを作らないようにすればOK</t>
    <rPh sb="0" eb="2">
      <t>シヨウ</t>
    </rPh>
    <rPh sb="19" eb="20">
      <t>ワ</t>
    </rPh>
    <rPh sb="23" eb="25">
      <t>カキ</t>
    </rPh>
    <rPh sb="31" eb="33">
      <t>ホウホウ</t>
    </rPh>
    <rPh sb="39" eb="40">
      <t>ワ</t>
    </rPh>
    <rPh sb="51" eb="52">
      <t>モ</t>
    </rPh>
    <rPh sb="64" eb="66">
      <t>セッチ</t>
    </rPh>
    <rPh sb="79" eb="80">
      <t>ワ</t>
    </rPh>
    <rPh sb="93" eb="94">
      <t>ツク</t>
    </rPh>
    <phoneticPr fontId="2"/>
  </si>
  <si>
    <t>設定した
→表示できてない
→してなかった。した</t>
    <rPh sb="0" eb="2">
      <t>セッテイ</t>
    </rPh>
    <rPh sb="6" eb="8">
      <t>ヒョウジ</t>
    </rPh>
    <phoneticPr fontId="2"/>
  </si>
  <si>
    <t>→Intervalはできた。装備中の派内部に表示(別Openしてる</t>
    <rPh sb="14" eb="17">
      <t>ソウビチュウ</t>
    </rPh>
    <rPh sb="18" eb="19">
      <t>ハ</t>
    </rPh>
    <rPh sb="19" eb="21">
      <t>ナイブ</t>
    </rPh>
    <rPh sb="22" eb="24">
      <t>ヒョウジ</t>
    </rPh>
    <rPh sb="25" eb="26">
      <t>ベツ</t>
    </rPh>
    <phoneticPr fontId="2"/>
  </si>
  <si>
    <t>いらない</t>
    <phoneticPr fontId="2"/>
  </si>
  <si>
    <t>LOCKをクリックすると、「解放しますか？」のダイアログを出す</t>
    <rPh sb="14" eb="16">
      <t>カイホウ</t>
    </rPh>
    <rPh sb="29" eb="30">
      <t>ダ</t>
    </rPh>
    <phoneticPr fontId="2"/>
  </si>
  <si>
    <t>選択肢をダイアログで表示して、マウスで選択できるしくみ</t>
    <rPh sb="0" eb="3">
      <t>センタクシ</t>
    </rPh>
    <rPh sb="10" eb="12">
      <t>ヒョウジ</t>
    </rPh>
    <rPh sb="19" eb="21">
      <t>センタク</t>
    </rPh>
    <phoneticPr fontId="2"/>
  </si>
  <si>
    <t>した
→表示されない
→設定してなかったのでした</t>
    <rPh sb="4" eb="6">
      <t>ヒョウジ</t>
    </rPh>
    <rPh sb="12" eb="14">
      <t>セッテイ</t>
    </rPh>
    <phoneticPr fontId="2"/>
  </si>
  <si>
    <t>大体作ったが、運用にはいたっていない
・エフェクトは確認できた。閾値越えのあれはまあ問題があったら別Opensuru</t>
    <rPh sb="0" eb="2">
      <t>ダイタイ</t>
    </rPh>
    <rPh sb="2" eb="3">
      <t>ツク</t>
    </rPh>
    <rPh sb="7" eb="9">
      <t>ウンヨウ</t>
    </rPh>
    <rPh sb="26" eb="28">
      <t>カクニン</t>
    </rPh>
    <rPh sb="32" eb="34">
      <t>イキチ</t>
    </rPh>
    <rPh sb="34" eb="35">
      <t>コ</t>
    </rPh>
    <rPh sb="42" eb="44">
      <t>モンダイ</t>
    </rPh>
    <rPh sb="49" eb="50">
      <t>ベツ</t>
    </rPh>
    <phoneticPr fontId="2"/>
  </si>
  <si>
    <t>FLYDOWNとかはAI行動させない（変になる</t>
    <rPh sb="12" eb="14">
      <t>コウドウ</t>
    </rPh>
    <rPh sb="19" eb="20">
      <t>ヘン</t>
    </rPh>
    <phoneticPr fontId="2"/>
  </si>
  <si>
    <t>IntervalEffect</t>
    <phoneticPr fontId="2"/>
  </si>
  <si>
    <t>ダメージ絵がなでたときのになってる。下押さえにする</t>
    <rPh sb="4" eb="5">
      <t>エ</t>
    </rPh>
    <rPh sb="18" eb="19">
      <t>シタ</t>
    </rPh>
    <rPh sb="19" eb="20">
      <t>オ</t>
    </rPh>
    <phoneticPr fontId="2"/>
  </si>
  <si>
    <t>ログは一定時間で消える</t>
    <rPh sb="3" eb="5">
      <t>イッテイ</t>
    </rPh>
    <rPh sb="5" eb="7">
      <t>ジカン</t>
    </rPh>
    <rPh sb="8" eb="9">
      <t>キ</t>
    </rPh>
    <phoneticPr fontId="2"/>
  </si>
  <si>
    <t>ダイアログが一瞬で消えた</t>
    <rPh sb="6" eb="8">
      <t>イッシュン</t>
    </rPh>
    <rPh sb="9" eb="10">
      <t>キ</t>
    </rPh>
    <phoneticPr fontId="2"/>
  </si>
  <si>
    <t>バックログ</t>
    <phoneticPr fontId="2"/>
  </si>
  <si>
    <t>ダイアログ</t>
    <phoneticPr fontId="2"/>
  </si>
  <si>
    <t>画面外にはみ出ている（部屋移動のボタン</t>
    <rPh sb="0" eb="2">
      <t>ガメン</t>
    </rPh>
    <rPh sb="2" eb="3">
      <t>ガイ</t>
    </rPh>
    <rPh sb="6" eb="7">
      <t>デ</t>
    </rPh>
    <rPh sb="11" eb="13">
      <t>ヘヤ</t>
    </rPh>
    <rPh sb="13" eb="15">
      <t>イドウ</t>
    </rPh>
    <phoneticPr fontId="2"/>
  </si>
  <si>
    <t>上が画面外にはみ出てるっぽい</t>
    <rPh sb="0" eb="1">
      <t>ウエ</t>
    </rPh>
    <rPh sb="2" eb="4">
      <t>ガメン</t>
    </rPh>
    <rPh sb="4" eb="5">
      <t>ガイ</t>
    </rPh>
    <rPh sb="8" eb="9">
      <t>デ</t>
    </rPh>
    <phoneticPr fontId="2"/>
  </si>
  <si>
    <t>ログ</t>
    <phoneticPr fontId="2"/>
  </si>
  <si>
    <t>ダイアログよりも手前二表示されてる</t>
    <rPh sb="8" eb="10">
      <t>テマエ</t>
    </rPh>
    <rPh sb="10" eb="11">
      <t>ニ</t>
    </rPh>
    <rPh sb="11" eb="13">
      <t>ヒョウジ</t>
    </rPh>
    <phoneticPr fontId="2"/>
  </si>
  <si>
    <t>ダイアログ表示中はゲームを動かさない</t>
    <rPh sb="5" eb="8">
      <t>ヒョウジチュウ</t>
    </rPh>
    <rPh sb="13" eb="14">
      <t>ウゴ</t>
    </rPh>
    <phoneticPr fontId="2"/>
  </si>
  <si>
    <t>置いた→OK</t>
    <rPh sb="0" eb="1">
      <t>オ</t>
    </rPh>
    <phoneticPr fontId="2"/>
  </si>
  <si>
    <t>ウォーキングマシン</t>
    <phoneticPr fontId="2"/>
  </si>
  <si>
    <t>拘束で立った状態でマシンに乗らせる</t>
    <rPh sb="0" eb="2">
      <t>コウソク</t>
    </rPh>
    <rPh sb="3" eb="4">
      <t>タ</t>
    </rPh>
    <rPh sb="6" eb="8">
      <t>ジョウタイ</t>
    </rPh>
    <rPh sb="13" eb="14">
      <t>ノ</t>
    </rPh>
    <phoneticPr fontId="2"/>
  </si>
  <si>
    <t>一回破砕機巻き込みをやると逃げようとする（どうにかして載せる方法は…？</t>
    <rPh sb="0" eb="2">
      <t>イッカイ</t>
    </rPh>
    <rPh sb="2" eb="5">
      <t>ハサイキ</t>
    </rPh>
    <rPh sb="5" eb="6">
      <t>マ</t>
    </rPh>
    <rPh sb="7" eb="8">
      <t>コ</t>
    </rPh>
    <rPh sb="13" eb="14">
      <t>ニ</t>
    </rPh>
    <rPh sb="27" eb="28">
      <t>ノ</t>
    </rPh>
    <rPh sb="30" eb="32">
      <t>ホウホウ</t>
    </rPh>
    <phoneticPr fontId="2"/>
  </si>
  <si>
    <t>載せた後に、指先（PICK)ツールでつつくと速度が変わっていく</t>
    <rPh sb="0" eb="1">
      <t>ノ</t>
    </rPh>
    <rPh sb="3" eb="4">
      <t>アト</t>
    </rPh>
    <rPh sb="6" eb="8">
      <t>ユビサキ</t>
    </rPh>
    <rPh sb="22" eb="24">
      <t>ソクド</t>
    </rPh>
    <rPh sb="25" eb="26">
      <t>カ</t>
    </rPh>
    <phoneticPr fontId="2"/>
  </si>
  <si>
    <t>走る</t>
    <rPh sb="0" eb="1">
      <t>ハシ</t>
    </rPh>
    <phoneticPr fontId="2"/>
  </si>
  <si>
    <t>普通</t>
    <rPh sb="0" eb="2">
      <t>フツウ</t>
    </rPh>
    <phoneticPr fontId="2"/>
  </si>
  <si>
    <t>疲れる</t>
    <rPh sb="0" eb="1">
      <t>ツカ</t>
    </rPh>
    <phoneticPr fontId="2"/>
  </si>
  <si>
    <t>早い</t>
    <rPh sb="0" eb="1">
      <t>ハヤ</t>
    </rPh>
    <phoneticPr fontId="2"/>
  </si>
  <si>
    <t>Bath</t>
    <phoneticPr fontId="2"/>
  </si>
  <si>
    <t>WaterFrontはともかく、Waterの下にまで入ってしまっている</t>
    <rPh sb="22" eb="23">
      <t>シタ</t>
    </rPh>
    <rPh sb="26" eb="27">
      <t>ハイ</t>
    </rPh>
    <phoneticPr fontId="2"/>
  </si>
  <si>
    <t>WaterFrontの上辺(入っている箇所）は水しぶきナリ書いて境界を描く</t>
    <rPh sb="11" eb="13">
      <t>ジョウヘン</t>
    </rPh>
    <rPh sb="14" eb="15">
      <t>ハイ</t>
    </rPh>
    <rPh sb="19" eb="21">
      <t>カショ</t>
    </rPh>
    <rPh sb="23" eb="24">
      <t>ミズ</t>
    </rPh>
    <rPh sb="29" eb="30">
      <t>カ</t>
    </rPh>
    <rPh sb="32" eb="34">
      <t>キョウカイ</t>
    </rPh>
    <rPh sb="35" eb="36">
      <t>カ</t>
    </rPh>
    <phoneticPr fontId="2"/>
  </si>
  <si>
    <t>幅増やしたし大丈夫だろう
→まだくっついてる</t>
    <rPh sb="0" eb="1">
      <t>ハバ</t>
    </rPh>
    <rPh sb="1" eb="2">
      <t>フ</t>
    </rPh>
    <rPh sb="6" eb="9">
      <t>ダイジョウブ</t>
    </rPh>
    <phoneticPr fontId="2"/>
  </si>
  <si>
    <t>400,300→600,400
→上下でかすぎた？</t>
    <rPh sb="17" eb="19">
      <t>ジョウゲ</t>
    </rPh>
    <phoneticPr fontId="2"/>
  </si>
  <si>
    <t>待機</t>
    <rPh sb="0" eb="2">
      <t>タイキ</t>
    </rPh>
    <phoneticPr fontId="2"/>
  </si>
  <si>
    <t>上が時間減になってる。増にする</t>
    <rPh sb="0" eb="1">
      <t>ウエ</t>
    </rPh>
    <rPh sb="2" eb="4">
      <t>ジカン</t>
    </rPh>
    <rPh sb="4" eb="5">
      <t>ゲン</t>
    </rPh>
    <rPh sb="11" eb="12">
      <t>ゾウ</t>
    </rPh>
    <phoneticPr fontId="2"/>
  </si>
  <si>
    <t>ダイアログ中はベースの説明を表示しない</t>
    <rPh sb="5" eb="6">
      <t>チュウ</t>
    </rPh>
    <rPh sb="11" eb="13">
      <t>セツメイ</t>
    </rPh>
    <rPh sb="14" eb="16">
      <t>ヒョウジ</t>
    </rPh>
    <phoneticPr fontId="2"/>
  </si>
  <si>
    <t>OKボタンが出ていない</t>
    <rPh sb="6" eb="7">
      <t>デ</t>
    </rPh>
    <phoneticPr fontId="2"/>
  </si>
  <si>
    <t>なんでNeutralクリックでRoomTypeStateが出るんですかねぇ・・・</t>
    <rPh sb="29" eb="30">
      <t>デ</t>
    </rPh>
    <phoneticPr fontId="2"/>
  </si>
  <si>
    <t>Neutral</t>
    <phoneticPr fontId="2"/>
  </si>
  <si>
    <t>設定した</t>
    <rPh sb="0" eb="2">
      <t>セッテイ</t>
    </rPh>
    <phoneticPr fontId="2"/>
  </si>
  <si>
    <t>直した</t>
    <rPh sb="0" eb="1">
      <t>ナオ</t>
    </rPh>
    <phoneticPr fontId="2"/>
  </si>
  <si>
    <t>DAMAGE状態にしてたのがいかんかった。何もしないようにした
→だめだた</t>
    <rPh sb="6" eb="8">
      <t>ジョウタイ</t>
    </rPh>
    <rPh sb="21" eb="22">
      <t>ナニ</t>
    </rPh>
    <phoneticPr fontId="2"/>
  </si>
  <si>
    <t>枠も画像だったので、赤くした
→黄色だけどまあいいや</t>
    <rPh sb="0" eb="1">
      <t>ワク</t>
    </rPh>
    <rPh sb="2" eb="4">
      <t>ガゾウ</t>
    </rPh>
    <rPh sb="10" eb="11">
      <t>アカ</t>
    </rPh>
    <rPh sb="16" eb="18">
      <t>キイロ</t>
    </rPh>
    <phoneticPr fontId="2"/>
  </si>
  <si>
    <t>Windowの幅で見ていたので、ダイアログの幅に設定し直した
→説明で隠れてしまう</t>
    <rPh sb="7" eb="8">
      <t>ハバ</t>
    </rPh>
    <rPh sb="9" eb="10">
      <t>ミ</t>
    </rPh>
    <rPh sb="22" eb="23">
      <t>ハバ</t>
    </rPh>
    <rPh sb="24" eb="26">
      <t>セッテイ</t>
    </rPh>
    <rPh sb="27" eb="28">
      <t>ナオ</t>
    </rPh>
    <rPh sb="32" eb="34">
      <t>セツメイ</t>
    </rPh>
    <rPh sb="35" eb="36">
      <t>カク</t>
    </rPh>
    <phoneticPr fontId="2"/>
  </si>
  <si>
    <t>Neutral</t>
    <phoneticPr fontId="2"/>
  </si>
  <si>
    <t>掴もうとするとどんどんずれてしまう</t>
    <rPh sb="0" eb="1">
      <t>ツカ</t>
    </rPh>
    <phoneticPr fontId="2"/>
  </si>
  <si>
    <t>吊り下げた後に立ち状態に戻った…？</t>
    <rPh sb="0" eb="1">
      <t>ツ</t>
    </rPh>
    <rPh sb="2" eb="3">
      <t>サ</t>
    </rPh>
    <rPh sb="5" eb="6">
      <t>アト</t>
    </rPh>
    <rPh sb="7" eb="8">
      <t>タ</t>
    </rPh>
    <rPh sb="9" eb="11">
      <t>ジョウタイ</t>
    </rPh>
    <rPh sb="12" eb="13">
      <t>モド</t>
    </rPh>
    <phoneticPr fontId="2"/>
  </si>
  <si>
    <t>10時にしたはずなのに24時になった</t>
    <rPh sb="2" eb="3">
      <t>ジ</t>
    </rPh>
    <rPh sb="13" eb="14">
      <t>ジ</t>
    </rPh>
    <phoneticPr fontId="2"/>
  </si>
  <si>
    <t>もすまん:
クローン幼女を調理したりは出来ないのか？</t>
    <phoneticPr fontId="2"/>
  </si>
  <si>
    <t>もすまん:
検体が魔法少女に変身して触手に襲われるんだな？</t>
    <phoneticPr fontId="2"/>
  </si>
  <si>
    <t>もすまん:
古代中国では、少女に桃をはじめとする果物だけを食べさせて、全身から甘い香りがするようになったら食べると言う話が</t>
    <phoneticPr fontId="2"/>
  </si>
  <si>
    <t>ダルマ</t>
    <phoneticPr fontId="2"/>
  </si>
  <si>
    <t>Dialog</t>
    <phoneticPr fontId="2"/>
  </si>
  <si>
    <t>キャンセルボタンまだはみ出てる</t>
    <rPh sb="12" eb="13">
      <t>デ</t>
    </rPh>
    <phoneticPr fontId="2"/>
  </si>
  <si>
    <t>アイテム</t>
    <phoneticPr fontId="2"/>
  </si>
  <si>
    <t>ダイアログ出た時に落ちた</t>
    <rPh sb="5" eb="6">
      <t>デ</t>
    </rPh>
    <rPh sb="7" eb="8">
      <t>トキ</t>
    </rPh>
    <rPh sb="9" eb="10">
      <t>オ</t>
    </rPh>
    <phoneticPr fontId="2"/>
  </si>
  <si>
    <t>飲み物なのに「モグモグ」になってる。種別を設定して、セリフを別にする</t>
    <rPh sb="0" eb="1">
      <t>ノ</t>
    </rPh>
    <rPh sb="2" eb="3">
      <t>モノ</t>
    </rPh>
    <rPh sb="18" eb="20">
      <t>シュベツ</t>
    </rPh>
    <rPh sb="21" eb="23">
      <t>セッテイ</t>
    </rPh>
    <rPh sb="30" eb="31">
      <t>ベツ</t>
    </rPh>
    <phoneticPr fontId="2"/>
  </si>
  <si>
    <t>設定した
→食い物が表示されてない（というか選ぶダイアログが出てないアイテムは表示されてないが、一応出来たか？</t>
    <rPh sb="0" eb="2">
      <t>セッテイ</t>
    </rPh>
    <rPh sb="6" eb="7">
      <t>ク</t>
    </rPh>
    <rPh sb="8" eb="9">
      <t>モノ</t>
    </rPh>
    <rPh sb="10" eb="12">
      <t>ヒョウジ</t>
    </rPh>
    <rPh sb="22" eb="23">
      <t>エラ</t>
    </rPh>
    <rPh sb="30" eb="31">
      <t>デ</t>
    </rPh>
    <rPh sb="39" eb="41">
      <t>ヒョウジ</t>
    </rPh>
    <rPh sb="48" eb="50">
      <t>イチオウ</t>
    </rPh>
    <rPh sb="50" eb="52">
      <t>デキ</t>
    </rPh>
    <phoneticPr fontId="2"/>
  </si>
  <si>
    <t>下押さえ</t>
    <rPh sb="0" eb="1">
      <t>シタ</t>
    </rPh>
    <rPh sb="1" eb="2">
      <t>オ</t>
    </rPh>
    <phoneticPr fontId="2"/>
  </si>
  <si>
    <t>パンツが上になってる</t>
    <rPh sb="4" eb="5">
      <t>ウエ</t>
    </rPh>
    <phoneticPr fontId="2"/>
  </si>
  <si>
    <t>Bath</t>
    <phoneticPr fontId="2"/>
  </si>
  <si>
    <t>半透明大丈夫か？</t>
    <rPh sb="0" eb="3">
      <t>ハントウメイ</t>
    </rPh>
    <rPh sb="3" eb="6">
      <t>ダイジョウブ</t>
    </rPh>
    <phoneticPr fontId="2"/>
  </si>
  <si>
    <t>アイテム</t>
    <phoneticPr fontId="2"/>
  </si>
  <si>
    <t>ちゃんとEnkoに持たせてるか？</t>
    <rPh sb="9" eb="10">
      <t>モ</t>
    </rPh>
    <phoneticPr fontId="2"/>
  </si>
  <si>
    <t>GRAB</t>
    <phoneticPr fontId="2"/>
  </si>
  <si>
    <t>イベントの開始タイミング</t>
    <rPh sb="5" eb="7">
      <t>カイシ</t>
    </rPh>
    <phoneticPr fontId="2"/>
  </si>
  <si>
    <t>Eating終了時にGrab内容を消す（食事なら。</t>
    <rPh sb="6" eb="9">
      <t>シュウリョウジ</t>
    </rPh>
    <rPh sb="14" eb="16">
      <t>ナイヨウ</t>
    </rPh>
    <rPh sb="17" eb="18">
      <t>ケ</t>
    </rPh>
    <rPh sb="20" eb="22">
      <t>ショクジ</t>
    </rPh>
    <phoneticPr fontId="2"/>
  </si>
  <si>
    <t>設定した</t>
    <rPh sb="0" eb="2">
      <t>セッテイ</t>
    </rPh>
    <phoneticPr fontId="2"/>
  </si>
  <si>
    <t>した</t>
    <phoneticPr fontId="2"/>
  </si>
  <si>
    <t>式の評価がアカンかった</t>
    <rPh sb="0" eb="1">
      <t>シキ</t>
    </rPh>
    <rPh sb="2" eb="4">
      <t>ヒョウカ</t>
    </rPh>
    <phoneticPr fontId="2"/>
  </si>
  <si>
    <t>Sleep</t>
    <phoneticPr fontId="2"/>
  </si>
  <si>
    <t>寝たと思ったら、一瞬で起きた</t>
    <rPh sb="0" eb="1">
      <t>ネ</t>
    </rPh>
    <rPh sb="3" eb="4">
      <t>オモ</t>
    </rPh>
    <rPh sb="8" eb="10">
      <t>イッシュン</t>
    </rPh>
    <rPh sb="11" eb="12">
      <t>オ</t>
    </rPh>
    <phoneticPr fontId="2"/>
  </si>
  <si>
    <t>方向を見た
Shameにはまだなってない？</t>
    <rPh sb="0" eb="2">
      <t>ホウコウ</t>
    </rPh>
    <rPh sb="3" eb="4">
      <t>ミ</t>
    </rPh>
    <phoneticPr fontId="2"/>
  </si>
  <si>
    <t>金はほぼ無限にして、買える仕組みを作っていく
・アイテム
・Neutral
・Room
・CursorType</t>
    <rPh sb="0" eb="1">
      <t>カネ</t>
    </rPh>
    <rPh sb="4" eb="6">
      <t>ムゲン</t>
    </rPh>
    <rPh sb="10" eb="11">
      <t>カ</t>
    </rPh>
    <rPh sb="13" eb="15">
      <t>シク</t>
    </rPh>
    <rPh sb="17" eb="18">
      <t>ツク</t>
    </rPh>
    <phoneticPr fontId="2"/>
  </si>
  <si>
    <t>寝るのが逆向き</t>
    <rPh sb="0" eb="1">
      <t>ネ</t>
    </rPh>
    <rPh sb="4" eb="5">
      <t>ギャク</t>
    </rPh>
    <rPh sb="5" eb="6">
      <t>ム</t>
    </rPh>
    <phoneticPr fontId="4"/>
  </si>
  <si>
    <t>書いたので発動させる</t>
    <rPh sb="0" eb="1">
      <t>カ</t>
    </rPh>
    <rPh sb="5" eb="7">
      <t>ハツドウ</t>
    </rPh>
    <phoneticPr fontId="2"/>
  </si>
  <si>
    <t>描いた
表示設定した</t>
    <rPh sb="0" eb="1">
      <t>カ</t>
    </rPh>
    <rPh sb="4" eb="6">
      <t>ヒョウジ</t>
    </rPh>
    <rPh sb="6" eb="8">
      <t>セッテイ</t>
    </rPh>
    <phoneticPr fontId="2"/>
  </si>
  <si>
    <t>自分で寝るときはログに出す必要ないのでは・・・？
出すにしても「寝かせた」はおかしい</t>
    <rPh sb="0" eb="2">
      <t>ジブン</t>
    </rPh>
    <rPh sb="3" eb="4">
      <t>ネ</t>
    </rPh>
    <rPh sb="11" eb="12">
      <t>ダ</t>
    </rPh>
    <rPh sb="13" eb="15">
      <t>ヒツヨウ</t>
    </rPh>
    <rPh sb="25" eb="26">
      <t>ダ</t>
    </rPh>
    <rPh sb="32" eb="33">
      <t>ネ</t>
    </rPh>
    <phoneticPr fontId="2"/>
  </si>
  <si>
    <t>7時「以降」なので、22時以降も対象に入っていた</t>
    <rPh sb="1" eb="2">
      <t>ジ</t>
    </rPh>
    <rPh sb="3" eb="5">
      <t>イコウ</t>
    </rPh>
    <rPh sb="12" eb="13">
      <t>ジ</t>
    </rPh>
    <rPh sb="13" eb="15">
      <t>イコウ</t>
    </rPh>
    <rPh sb="16" eb="18">
      <t>タイショウ</t>
    </rPh>
    <rPh sb="19" eb="20">
      <t>ハイ</t>
    </rPh>
    <phoneticPr fontId="2"/>
  </si>
  <si>
    <t>分かりづらいんやな
Left→Right</t>
    <rPh sb="0" eb="1">
      <t>ワ</t>
    </rPh>
    <phoneticPr fontId="2"/>
  </si>
  <si>
    <t>購入</t>
    <rPh sb="0" eb="2">
      <t>コウニュウ</t>
    </rPh>
    <phoneticPr fontId="2"/>
  </si>
  <si>
    <t>値段設定をする(Neutral/Map/Cursor/Item
それぞれ解放と購入</t>
    <rPh sb="0" eb="2">
      <t>ネダン</t>
    </rPh>
    <rPh sb="2" eb="4">
      <t>セッテイ</t>
    </rPh>
    <rPh sb="36" eb="38">
      <t>カイホウ</t>
    </rPh>
    <rPh sb="39" eb="41">
      <t>コウニュウ</t>
    </rPh>
    <phoneticPr fontId="2"/>
  </si>
  <si>
    <t>値段設定は専用のファイルをそれぞれ用意する
（NeutralSettingに一部追加しているが、分散するので統一する</t>
    <rPh sb="0" eb="2">
      <t>ネダン</t>
    </rPh>
    <rPh sb="2" eb="4">
      <t>セッテイ</t>
    </rPh>
    <rPh sb="5" eb="7">
      <t>センヨウ</t>
    </rPh>
    <rPh sb="17" eb="19">
      <t>ヨウイ</t>
    </rPh>
    <rPh sb="38" eb="40">
      <t>イチブ</t>
    </rPh>
    <rPh sb="40" eb="42">
      <t>ツイカ</t>
    </rPh>
    <rPh sb="48" eb="50">
      <t>ブンサン</t>
    </rPh>
    <rPh sb="54" eb="56">
      <t>トウイツ</t>
    </rPh>
    <phoneticPr fontId="2"/>
  </si>
  <si>
    <t>購入</t>
    <rPh sb="0" eb="2">
      <t>コウニュウ</t>
    </rPh>
    <phoneticPr fontId="2"/>
  </si>
  <si>
    <t>数字（$1000)とかをポップアップで表示</t>
    <rPh sb="0" eb="2">
      <t>スウジ</t>
    </rPh>
    <rPh sb="19" eb="21">
      <t>ヒョウジ</t>
    </rPh>
    <phoneticPr fontId="2"/>
  </si>
  <si>
    <t>目隠ししてもグラフィックに変化無し</t>
    <phoneticPr fontId="2"/>
  </si>
  <si>
    <t>ローター使用中でロープ使っても通常時にロープ使った時と同じ</t>
    <phoneticPr fontId="2"/>
  </si>
  <si>
    <t>食べ物を与える機能で薬系を与える場合は（ごくごく…）の方が良いかも</t>
    <phoneticPr fontId="2"/>
  </si>
  <si>
    <t>ロープ使用中で足固定をすると普通に立っているグラフィックになり、</t>
    <phoneticPr fontId="2"/>
  </si>
  <si>
    <t>ロープ使用中の状態が解除されている。
↑の状態だと移動しない
(マインドコントロールでは僅かに動かせる、他の操作も受け付ける)</t>
    <phoneticPr fontId="2"/>
  </si>
  <si>
    <t xml:space="preserve">らくがきでも吐血する </t>
    <phoneticPr fontId="2"/>
  </si>
  <si>
    <t xml:space="preserve"> </t>
    <phoneticPr fontId="2"/>
  </si>
  <si>
    <t>棒でつつくの機能（実装されていない？）
-&gt;ディルド</t>
    <phoneticPr fontId="2"/>
  </si>
  <si>
    <t>「オフィスビルに開いた洞窟入り口」のステージ</t>
    <rPh sb="8" eb="9">
      <t>ア</t>
    </rPh>
    <rPh sb="11" eb="13">
      <t>ドウクツ</t>
    </rPh>
    <rPh sb="13" eb="14">
      <t>イ</t>
    </rPh>
    <rPh sb="15" eb="16">
      <t>グチ</t>
    </rPh>
    <phoneticPr fontId="2"/>
  </si>
  <si>
    <t>ゲートステージ</t>
    <phoneticPr fontId="2"/>
  </si>
  <si>
    <t>図書館ステージ</t>
    <rPh sb="0" eb="3">
      <t>トショカン</t>
    </rPh>
    <phoneticPr fontId="2"/>
  </si>
  <si>
    <t>洞窟は洞窟を解除しないと先には進めない</t>
    <rPh sb="0" eb="2">
      <t>ドウクツ</t>
    </rPh>
    <rPh sb="3" eb="5">
      <t>ドウクツ</t>
    </rPh>
    <rPh sb="6" eb="8">
      <t>カイジョ</t>
    </rPh>
    <rPh sb="12" eb="13">
      <t>サキ</t>
    </rPh>
    <rPh sb="15" eb="16">
      <t>スス</t>
    </rPh>
    <phoneticPr fontId="2"/>
  </si>
  <si>
    <t>パラメータ</t>
    <phoneticPr fontId="2"/>
  </si>
  <si>
    <t>反抗100で棒で叩こうとすると奪われ、逃亡
ドアに向かう→逃げるので銃で狙撃。失敗で一旦NGシーン。
成功でクリアランス（反抗のみ0になる）</t>
    <rPh sb="0" eb="2">
      <t>ハンコウ</t>
    </rPh>
    <rPh sb="6" eb="7">
      <t>ボウ</t>
    </rPh>
    <rPh sb="8" eb="9">
      <t>タタ</t>
    </rPh>
    <rPh sb="15" eb="16">
      <t>ウバ</t>
    </rPh>
    <rPh sb="19" eb="21">
      <t>トウボウ</t>
    </rPh>
    <rPh sb="25" eb="26">
      <t>ム</t>
    </rPh>
    <rPh sb="29" eb="30">
      <t>ニ</t>
    </rPh>
    <rPh sb="34" eb="35">
      <t>ジュウ</t>
    </rPh>
    <rPh sb="36" eb="38">
      <t>ソゲキ</t>
    </rPh>
    <rPh sb="39" eb="41">
      <t>シッパイ</t>
    </rPh>
    <rPh sb="42" eb="44">
      <t>イッタン</t>
    </rPh>
    <rPh sb="51" eb="53">
      <t>セイコウ</t>
    </rPh>
    <rPh sb="61" eb="63">
      <t>ハンコウ</t>
    </rPh>
    <phoneticPr fontId="2"/>
  </si>
  <si>
    <t>日付変更</t>
    <rPh sb="0" eb="2">
      <t>ヒヅケ</t>
    </rPh>
    <rPh sb="2" eb="4">
      <t>ヘンコウ</t>
    </rPh>
    <phoneticPr fontId="2"/>
  </si>
  <si>
    <t>現時刻よりも前にしたら、1日進める</t>
    <rPh sb="0" eb="1">
      <t>ゲン</t>
    </rPh>
    <rPh sb="1" eb="3">
      <t>ジコク</t>
    </rPh>
    <rPh sb="6" eb="7">
      <t>マエ</t>
    </rPh>
    <rPh sb="13" eb="14">
      <t>ニチ</t>
    </rPh>
    <rPh sb="14" eb="15">
      <t>スス</t>
    </rPh>
    <phoneticPr fontId="2"/>
  </si>
  <si>
    <t>現時刻よりも前にしたら、1日進むことを警告表示</t>
    <rPh sb="0" eb="1">
      <t>ゲン</t>
    </rPh>
    <rPh sb="1" eb="3">
      <t>ジコク</t>
    </rPh>
    <rPh sb="6" eb="7">
      <t>マエ</t>
    </rPh>
    <rPh sb="13" eb="14">
      <t>ニチ</t>
    </rPh>
    <rPh sb="14" eb="15">
      <t>スス</t>
    </rPh>
    <rPh sb="19" eb="21">
      <t>ケイコク</t>
    </rPh>
    <rPh sb="21" eb="23">
      <t>ヒョウジ</t>
    </rPh>
    <phoneticPr fontId="2"/>
  </si>
  <si>
    <t>Pic</t>
    <phoneticPr fontId="2"/>
  </si>
  <si>
    <t>DeadStand</t>
    <phoneticPr fontId="2"/>
  </si>
  <si>
    <t>DeadWalk</t>
    <phoneticPr fontId="2"/>
  </si>
  <si>
    <t>DeadStand2</t>
    <phoneticPr fontId="2"/>
  </si>
  <si>
    <t>DeadWalk2</t>
    <phoneticPr fontId="2"/>
  </si>
  <si>
    <t>Stand?</t>
    <phoneticPr fontId="2"/>
  </si>
  <si>
    <t>疲労Stand</t>
    <rPh sb="0" eb="2">
      <t>ヒロウ</t>
    </rPh>
    <phoneticPr fontId="2"/>
  </si>
  <si>
    <t>BindDamage系</t>
    <rPh sb="10" eb="11">
      <t>ケイ</t>
    </rPh>
    <phoneticPr fontId="2"/>
  </si>
  <si>
    <t>Destroy</t>
    <phoneticPr fontId="2"/>
  </si>
  <si>
    <t>Enemy</t>
    <phoneticPr fontId="2"/>
  </si>
  <si>
    <t>(Neutralでもいい気がしてきた</t>
    <rPh sb="12" eb="13">
      <t>キ</t>
    </rPh>
    <phoneticPr fontId="2"/>
  </si>
  <si>
    <t>Slime</t>
    <phoneticPr fontId="2"/>
  </si>
  <si>
    <t>Bee</t>
    <phoneticPr fontId="2"/>
  </si>
  <si>
    <t>Tentacle</t>
    <phoneticPr fontId="2"/>
  </si>
  <si>
    <t>なおした</t>
    <phoneticPr fontId="2"/>
  </si>
  <si>
    <t>Neutral</t>
    <phoneticPr fontId="2"/>
  </si>
  <si>
    <t>Slime</t>
    <phoneticPr fontId="2"/>
  </si>
  <si>
    <t>Bee</t>
    <phoneticPr fontId="2"/>
  </si>
  <si>
    <t>Tentacle</t>
    <phoneticPr fontId="2"/>
  </si>
  <si>
    <t>Roper</t>
    <phoneticPr fontId="2"/>
  </si>
  <si>
    <t>釜茹で</t>
    <rPh sb="0" eb="2">
      <t>カマユ</t>
    </rPh>
    <phoneticPr fontId="2"/>
  </si>
  <si>
    <t>SurgeonBed</t>
    <phoneticPr fontId="2"/>
  </si>
  <si>
    <t>高速具つける</t>
    <rPh sb="0" eb="2">
      <t>コウソク</t>
    </rPh>
    <rPh sb="2" eb="3">
      <t>グ</t>
    </rPh>
    <phoneticPr fontId="2"/>
  </si>
  <si>
    <t>つつく等のステータスに変化を起こすアクションをした時の挙動について
・反逆が-1とか出るけど数値自体は増えてるので+の間違いっぽい(画面下部の文章は+になっている)
・右数値で悲哀が変動するけど実際は変わらないし、下の画面には悲哀については何も書かれてない</t>
    <phoneticPr fontId="2"/>
  </si>
  <si>
    <t>1度クライアント落としてからニューゲーム選んだらつついたりしても数値が何も変動しなくなった
セーブデータ消したら直った</t>
    <phoneticPr fontId="2"/>
  </si>
  <si>
    <t>好感度があまり下がらないように適度に優しくしながら根気よくいじめた結果
一種のストックホルム症候群みたいな感じで最終的には苦痛の声を上げながらも
プレイヤー（研究者）を慕う究極のドMになんて選択肢もありかもしれない
"普通"の事を知らない女の子って可愛いよね</t>
    <phoneticPr fontId="2"/>
  </si>
  <si>
    <t>りしゃる＠いまはだめなの:
奥を映し出すモニターかもしれない</t>
    <phoneticPr fontId="2"/>
  </si>
  <si>
    <t>Gate</t>
    <phoneticPr fontId="2"/>
  </si>
  <si>
    <t>放心</t>
    <rPh sb="0" eb="2">
      <t>ホウシン</t>
    </rPh>
    <phoneticPr fontId="2"/>
  </si>
  <si>
    <t>目が点</t>
    <rPh sb="0" eb="1">
      <t>メ</t>
    </rPh>
    <rPh sb="2" eb="3">
      <t>テン</t>
    </rPh>
    <phoneticPr fontId="2"/>
  </si>
  <si>
    <t>ahe</t>
    <phoneticPr fontId="2"/>
  </si>
  <si>
    <t>それではないけどまあアイデアとして。</t>
    <phoneticPr fontId="2"/>
  </si>
  <si>
    <t>ドアなど、移動手段を用意。クリックで移動。一度行った場所ならCommandから飛べる
ドアクリック時に、解放するか選ぶ</t>
    <rPh sb="5" eb="7">
      <t>イドウ</t>
    </rPh>
    <rPh sb="7" eb="9">
      <t>シュダン</t>
    </rPh>
    <rPh sb="10" eb="12">
      <t>ヨウイ</t>
    </rPh>
    <rPh sb="18" eb="20">
      <t>イドウ</t>
    </rPh>
    <rPh sb="21" eb="23">
      <t>イチド</t>
    </rPh>
    <rPh sb="23" eb="24">
      <t>イ</t>
    </rPh>
    <rPh sb="26" eb="28">
      <t>バショ</t>
    </rPh>
    <rPh sb="39" eb="40">
      <t>ト</t>
    </rPh>
    <rPh sb="49" eb="50">
      <t>ジ</t>
    </rPh>
    <rPh sb="52" eb="54">
      <t>カイホウ</t>
    </rPh>
    <rPh sb="57" eb="58">
      <t>エラ</t>
    </rPh>
    <phoneticPr fontId="2"/>
  </si>
  <si>
    <t>掴んだら、矢印点滅などでサインを出す</t>
    <rPh sb="0" eb="1">
      <t>ツカ</t>
    </rPh>
    <rPh sb="5" eb="7">
      <t>ヤジルシ</t>
    </rPh>
    <rPh sb="7" eb="9">
      <t>テンメツ</t>
    </rPh>
    <rPh sb="16" eb="17">
      <t>ダ</t>
    </rPh>
    <phoneticPr fontId="2"/>
  </si>
  <si>
    <t>待機ではなく、時間変更→やっぱり待機でよい
→今より前の時間にはできない
→日付も変更できるようにする？</t>
    <rPh sb="0" eb="2">
      <t>タイキ</t>
    </rPh>
    <rPh sb="7" eb="9">
      <t>ジカン</t>
    </rPh>
    <rPh sb="9" eb="11">
      <t>ヘンコウ</t>
    </rPh>
    <rPh sb="16" eb="18">
      <t>タイキ</t>
    </rPh>
    <rPh sb="23" eb="24">
      <t>イマ</t>
    </rPh>
    <rPh sb="26" eb="27">
      <t>マエ</t>
    </rPh>
    <rPh sb="28" eb="30">
      <t>ジカン</t>
    </rPh>
    <rPh sb="38" eb="40">
      <t>ヒヅケ</t>
    </rPh>
    <rPh sb="41" eb="43">
      <t>ヘンコウ</t>
    </rPh>
    <phoneticPr fontId="2"/>
  </si>
  <si>
    <t>値段設定はした。引き算できたらClose</t>
    <rPh sb="0" eb="2">
      <t>ネダン</t>
    </rPh>
    <rPh sb="2" eb="4">
      <t>セッテイ</t>
    </rPh>
    <rPh sb="8" eb="9">
      <t>ヒ</t>
    </rPh>
    <rPh sb="10" eb="11">
      <t>ザン</t>
    </rPh>
    <phoneticPr fontId="2"/>
  </si>
  <si>
    <t>ロック表示はｹﾞｰﾑ画面のドアにも表示する</t>
    <rPh sb="3" eb="5">
      <t>ヒョウジ</t>
    </rPh>
    <rPh sb="10" eb="12">
      <t>ガメン</t>
    </rPh>
    <rPh sb="17" eb="19">
      <t>ヒョウジ</t>
    </rPh>
    <phoneticPr fontId="2"/>
  </si>
  <si>
    <t>クリック判定ﾐｽ→直した。
クリック判定→そのまま閉じるクリック判定にも入ってた</t>
    <rPh sb="4" eb="6">
      <t>ハンテイ</t>
    </rPh>
    <rPh sb="9" eb="10">
      <t>ナオ</t>
    </rPh>
    <rPh sb="18" eb="20">
      <t>ハンテイ</t>
    </rPh>
    <rPh sb="25" eb="26">
      <t>ト</t>
    </rPh>
    <rPh sb="32" eb="34">
      <t>ハンテイ</t>
    </rPh>
    <rPh sb="36" eb="37">
      <t>ハイ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</si>
</sst>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0"/>
      <name val="ＭＳ Ｐゴシック"/>
      <family val="3"/>
      <charset val="128"/>
    </font>
    <font>
      <sz val="6"/>
      <name val="ＭＳ Ｐゴシック"/>
      <family val="3"/>
      <charset val="128"/>
    </font>
    <font>
      <sz val="10"/>
      <name val="Arial"/>
      <family val="2"/>
    </font>
    <font>
      <b/>
      <sz val="9"/>
      <color indexed="81"/>
      <name val="ＭＳ Ｐゴシック"/>
      <family val="3"/>
      <charset val="128"/>
    </font>
    <font>
      <sz val="9"/>
      <color indexed="81"/>
      <name val="ＭＳ Ｐゴシック"/>
      <family val="3"/>
      <charset val="128"/>
    </font>
  </fonts>
  <fills count="14">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11"/>
        <bgColor indexed="49"/>
      </patternFill>
    </fill>
    <fill>
      <patternFill patternType="solid">
        <fgColor indexed="22"/>
        <bgColor indexed="31"/>
      </patternFill>
    </fill>
    <fill>
      <patternFill patternType="solid">
        <fgColor indexed="13"/>
        <bgColor indexed="34"/>
      </patternFill>
    </fill>
    <fill>
      <patternFill patternType="solid">
        <fgColor rgb="FFFFC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0" tint="-0.499984740745262"/>
        <bgColor indexed="64"/>
      </patternFill>
    </fill>
  </fills>
  <borders count="15">
    <border>
      <left/>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3" fillId="0" borderId="0"/>
    <xf numFmtId="0" fontId="3" fillId="7" borderId="0" applyNumberFormat="0" applyBorder="0" applyAlignment="0" applyProtection="0"/>
    <xf numFmtId="0" fontId="3" fillId="8" borderId="0" applyNumberFormat="0" applyBorder="0" applyAlignment="0" applyProtection="0"/>
  </cellStyleXfs>
  <cellXfs count="68">
    <xf numFmtId="0" fontId="0" fillId="0" borderId="0" xfId="0">
      <alignment vertical="center"/>
    </xf>
    <xf numFmtId="0" fontId="1" fillId="0" borderId="0" xfId="1">
      <alignment vertical="center"/>
    </xf>
    <xf numFmtId="0" fontId="3" fillId="0" borderId="0" xfId="2"/>
    <xf numFmtId="0" fontId="5" fillId="2" borderId="0" xfId="2" applyNumberFormat="1" applyFont="1" applyFill="1"/>
    <xf numFmtId="0" fontId="3" fillId="0" borderId="0" xfId="2" applyFont="1"/>
    <xf numFmtId="0" fontId="3" fillId="3" borderId="0" xfId="2" applyFill="1"/>
    <xf numFmtId="0" fontId="3" fillId="0" borderId="0" xfId="2" applyNumberFormat="1" applyFont="1"/>
    <xf numFmtId="0" fontId="5" fillId="0" borderId="0" xfId="2" applyNumberFormat="1" applyFont="1"/>
    <xf numFmtId="0" fontId="5" fillId="3" borderId="0" xfId="2" applyNumberFormat="1" applyFont="1" applyFill="1"/>
    <xf numFmtId="0" fontId="5" fillId="4" borderId="0" xfId="2" applyNumberFormat="1" applyFont="1" applyFill="1"/>
    <xf numFmtId="0" fontId="3" fillId="2" borderId="0" xfId="2" applyFill="1"/>
    <xf numFmtId="0" fontId="3" fillId="0" borderId="0" xfId="2" applyFill="1" applyBorder="1"/>
    <xf numFmtId="0" fontId="3" fillId="4" borderId="0" xfId="2" applyFill="1"/>
    <xf numFmtId="0" fontId="3" fillId="0" borderId="0" xfId="2" applyAlignment="1">
      <alignment wrapText="1"/>
    </xf>
    <xf numFmtId="0" fontId="3" fillId="0" borderId="1" xfId="2" applyFill="1" applyBorder="1"/>
    <xf numFmtId="0" fontId="3" fillId="0" borderId="0" xfId="2" applyAlignment="1">
      <alignment vertical="top" wrapText="1"/>
    </xf>
    <xf numFmtId="0" fontId="3" fillId="0" borderId="0" xfId="2" applyFill="1" applyAlignment="1">
      <alignment wrapText="1"/>
    </xf>
    <xf numFmtId="0" fontId="3" fillId="2" borderId="0" xfId="2" applyFill="1" applyAlignment="1">
      <alignment wrapText="1"/>
    </xf>
    <xf numFmtId="0" fontId="3" fillId="3" borderId="0" xfId="2" applyFill="1" applyAlignment="1">
      <alignment wrapText="1"/>
    </xf>
    <xf numFmtId="0" fontId="3" fillId="5" borderId="0" xfId="2" applyFill="1" applyAlignment="1">
      <alignment wrapText="1"/>
    </xf>
    <xf numFmtId="0" fontId="3" fillId="0" borderId="0" xfId="2" applyFill="1"/>
    <xf numFmtId="14" fontId="3" fillId="0" borderId="0" xfId="2" applyNumberFormat="1" applyFill="1" applyBorder="1"/>
    <xf numFmtId="0" fontId="3" fillId="0" borderId="2" xfId="2" applyBorder="1"/>
    <xf numFmtId="0" fontId="5" fillId="0" borderId="5" xfId="2" applyNumberFormat="1" applyFont="1" applyFill="1" applyBorder="1"/>
    <xf numFmtId="0" fontId="3" fillId="6" borderId="3" xfId="2" applyFill="1" applyBorder="1"/>
    <xf numFmtId="0" fontId="3" fillId="6" borderId="6" xfId="2" applyFill="1" applyBorder="1" applyAlignment="1">
      <alignment wrapText="1"/>
    </xf>
    <xf numFmtId="0" fontId="3" fillId="6" borderId="6" xfId="2" applyFill="1" applyBorder="1"/>
    <xf numFmtId="0" fontId="3" fillId="6" borderId="7" xfId="2" applyFont="1" applyFill="1" applyBorder="1"/>
    <xf numFmtId="0" fontId="3" fillId="6" borderId="7" xfId="2" applyFont="1" applyFill="1" applyBorder="1" applyAlignment="1">
      <alignment wrapText="1"/>
    </xf>
    <xf numFmtId="0" fontId="3" fillId="6" borderId="7" xfId="2" applyFont="1" applyFill="1" applyBorder="1" applyAlignment="1">
      <alignment vertical="top" wrapText="1"/>
    </xf>
    <xf numFmtId="0" fontId="3" fillId="6" borderId="8" xfId="2" applyFont="1" applyFill="1" applyBorder="1"/>
    <xf numFmtId="0" fontId="3" fillId="0" borderId="3" xfId="2" applyFill="1" applyBorder="1" applyAlignment="1">
      <alignment vertical="top" wrapText="1"/>
    </xf>
    <xf numFmtId="14" fontId="3" fillId="0" borderId="4" xfId="2" applyNumberFormat="1" applyFill="1" applyBorder="1" applyAlignment="1">
      <alignment wrapText="1"/>
    </xf>
    <xf numFmtId="0" fontId="3" fillId="0" borderId="3" xfId="2" applyFont="1" applyFill="1" applyBorder="1" applyAlignment="1">
      <alignment vertical="top" wrapText="1"/>
    </xf>
    <xf numFmtId="0" fontId="3" fillId="0" borderId="3" xfId="2" applyFill="1" applyBorder="1" applyAlignment="1">
      <alignment wrapText="1"/>
    </xf>
    <xf numFmtId="0" fontId="3" fillId="0" borderId="3" xfId="2" applyFill="1" applyBorder="1"/>
    <xf numFmtId="0" fontId="3" fillId="0" borderId="4" xfId="2" applyFill="1" applyBorder="1"/>
    <xf numFmtId="0" fontId="5" fillId="0" borderId="9" xfId="2" applyNumberFormat="1" applyFont="1" applyFill="1" applyBorder="1"/>
    <xf numFmtId="0" fontId="5" fillId="0" borderId="0" xfId="2" applyNumberFormat="1" applyFont="1" applyFill="1" applyBorder="1"/>
    <xf numFmtId="0" fontId="3" fillId="0" borderId="13" xfId="2" applyFill="1" applyBorder="1" applyAlignment="1">
      <alignment vertical="top" wrapText="1"/>
    </xf>
    <xf numFmtId="0" fontId="3" fillId="0" borderId="2" xfId="2" applyFill="1" applyBorder="1"/>
    <xf numFmtId="0" fontId="3" fillId="0" borderId="2" xfId="2" applyFont="1" applyFill="1" applyBorder="1"/>
    <xf numFmtId="0" fontId="3" fillId="0" borderId="3" xfId="2" applyFont="1" applyFill="1" applyBorder="1" applyAlignment="1">
      <alignment wrapText="1"/>
    </xf>
    <xf numFmtId="0" fontId="3" fillId="0" borderId="3" xfId="2" applyFont="1" applyFill="1" applyBorder="1"/>
    <xf numFmtId="0" fontId="3" fillId="0" borderId="10" xfId="2" applyFill="1" applyBorder="1" applyAlignment="1">
      <alignment vertical="top" wrapText="1"/>
    </xf>
    <xf numFmtId="0" fontId="3" fillId="0" borderId="10" xfId="2" applyFill="1" applyBorder="1" applyAlignment="1">
      <alignment wrapText="1"/>
    </xf>
    <xf numFmtId="0" fontId="3" fillId="0" borderId="10" xfId="2" applyFill="1" applyBorder="1"/>
    <xf numFmtId="0" fontId="3" fillId="0" borderId="11" xfId="2" applyFill="1" applyBorder="1"/>
    <xf numFmtId="14" fontId="3" fillId="0" borderId="11" xfId="2" applyNumberFormat="1" applyFill="1" applyBorder="1" applyAlignment="1">
      <alignment wrapText="1"/>
    </xf>
    <xf numFmtId="0" fontId="3" fillId="0" borderId="12" xfId="2" applyFill="1" applyBorder="1"/>
    <xf numFmtId="0" fontId="0" fillId="0" borderId="0" xfId="0" applyAlignment="1">
      <alignment vertical="center" wrapText="1"/>
    </xf>
    <xf numFmtId="0" fontId="3" fillId="9" borderId="3" xfId="2" applyFill="1" applyBorder="1" applyAlignment="1">
      <alignment wrapText="1"/>
    </xf>
    <xf numFmtId="0" fontId="3" fillId="9" borderId="3" xfId="2" applyFont="1" applyFill="1" applyBorder="1" applyAlignment="1">
      <alignment wrapText="1"/>
    </xf>
    <xf numFmtId="0" fontId="0" fillId="10" borderId="0" xfId="0" applyFill="1">
      <alignment vertical="center"/>
    </xf>
    <xf numFmtId="0" fontId="0" fillId="11" borderId="0" xfId="0" applyFill="1">
      <alignment vertical="center"/>
    </xf>
    <xf numFmtId="0" fontId="0" fillId="11" borderId="0" xfId="0" applyFill="1"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11" borderId="3" xfId="0" applyFill="1" applyBorder="1">
      <alignment vertical="center"/>
    </xf>
    <xf numFmtId="0" fontId="0" fillId="11" borderId="3" xfId="0" applyFill="1" applyBorder="1" applyAlignment="1">
      <alignment vertical="center" wrapText="1"/>
    </xf>
    <xf numFmtId="0" fontId="0" fillId="10" borderId="3" xfId="0" applyFill="1" applyBorder="1">
      <alignment vertical="center"/>
    </xf>
    <xf numFmtId="0" fontId="0" fillId="12" borderId="3" xfId="0" applyFill="1" applyBorder="1" applyAlignment="1">
      <alignment vertical="center" wrapText="1"/>
    </xf>
    <xf numFmtId="0" fontId="0" fillId="10" borderId="3" xfId="0" applyFill="1" applyBorder="1" applyAlignment="1">
      <alignment vertical="center" wrapText="1"/>
    </xf>
    <xf numFmtId="0" fontId="0" fillId="0" borderId="4" xfId="0" applyBorder="1" applyAlignment="1">
      <alignment vertical="center" wrapText="1"/>
    </xf>
    <xf numFmtId="0" fontId="0" fillId="13" borderId="0" xfId="0" applyFill="1" applyAlignment="1">
      <alignment vertical="center" wrapText="1"/>
    </xf>
    <xf numFmtId="0" fontId="0" fillId="13" borderId="0" xfId="0" applyFill="1">
      <alignment vertical="center"/>
    </xf>
    <xf numFmtId="0" fontId="0" fillId="0" borderId="4" xfId="0" applyBorder="1" applyAlignment="1">
      <alignment horizontal="center" vertical="center" wrapText="1"/>
    </xf>
    <xf numFmtId="0" fontId="0" fillId="0" borderId="14" xfId="0" applyBorder="1" applyAlignment="1">
      <alignment horizontal="center" vertical="center" wrapText="1"/>
    </xf>
  </cellXfs>
  <cellStyles count="5">
    <cellStyle name="標準" xfId="0" builtinId="0"/>
    <cellStyle name="標準 2" xfId="1"/>
    <cellStyle name="標準_AI管理表" xfId="2"/>
    <cellStyle name="無題1" xfId="3"/>
    <cellStyle name="無題2" xfId="4"/>
  </cellStyles>
  <dxfs count="394">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indexed="13"/>
      </font>
      <fill>
        <patternFill>
          <bgColor indexed="10"/>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13"/>
        </patternFill>
      </fill>
    </dxf>
    <dxf>
      <fill>
        <patternFill>
          <bgColor indexed="22"/>
        </patternFill>
      </fill>
    </dxf>
    <dxf>
      <fill>
        <patternFill>
          <bgColor indexed="43"/>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ill>
        <patternFill>
          <bgColor indexed="43"/>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ill>
        <patternFill>
          <bgColor indexed="13"/>
        </patternFill>
      </fill>
    </dxf>
    <dxf>
      <fill>
        <patternFill>
          <bgColor indexed="22"/>
        </patternFill>
      </fill>
    </dxf>
    <dxf>
      <fill>
        <patternFill>
          <bgColor indexed="43"/>
        </patternFill>
      </fill>
    </dxf>
    <dxf>
      <fill>
        <patternFill>
          <bgColor indexed="13"/>
        </patternFill>
      </fill>
    </dxf>
    <dxf>
      <fill>
        <patternFill>
          <bgColor indexed="22"/>
        </patternFill>
      </fill>
    </dxf>
    <dxf>
      <fill>
        <patternFill>
          <bgColor indexed="43"/>
        </patternFill>
      </fill>
    </dxf>
    <dxf>
      <fill>
        <patternFill>
          <bgColor indexed="13"/>
        </patternFill>
      </fill>
    </dxf>
    <dxf>
      <fill>
        <patternFill>
          <bgColor indexed="22"/>
        </patternFill>
      </fill>
    </dxf>
    <dxf>
      <fill>
        <patternFill>
          <bgColor indexed="43"/>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ont>
        <condense val="0"/>
        <extend val="0"/>
        <color auto="1"/>
      </font>
      <fill>
        <patternFill>
          <bgColor indexed="13"/>
        </patternFill>
      </fill>
    </dxf>
    <dxf>
      <font>
        <condense val="0"/>
        <extend val="0"/>
        <color indexed="13"/>
      </font>
      <fill>
        <patternFill>
          <bgColor indexed="10"/>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43"/>
        </patternFill>
      </fill>
    </dxf>
    <dxf>
      <fill>
        <patternFill>
          <bgColor indexed="22"/>
        </patternFill>
      </fill>
    </dxf>
    <dxf>
      <fill>
        <patternFill>
          <bgColor indexed="13"/>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85725</xdr:colOff>
      <xdr:row>18</xdr:row>
      <xdr:rowOff>47625</xdr:rowOff>
    </xdr:from>
    <xdr:to>
      <xdr:col>3</xdr:col>
      <xdr:colOff>152400</xdr:colOff>
      <xdr:row>24</xdr:row>
      <xdr:rowOff>47625</xdr:rowOff>
    </xdr:to>
    <xdr:sp macro="" textlink="">
      <xdr:nvSpPr>
        <xdr:cNvPr id="2" name="正方形/長方形 1"/>
        <xdr:cNvSpPr/>
      </xdr:nvSpPr>
      <xdr:spPr>
        <a:xfrm>
          <a:off x="771525" y="313372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000:P-ROOM</a:t>
          </a:r>
          <a:endParaRPr kumimoji="1" lang="ja-JP" altLang="en-US" sz="1100"/>
        </a:p>
      </xdr:txBody>
    </xdr:sp>
    <xdr:clientData/>
  </xdr:twoCellAnchor>
  <xdr:twoCellAnchor>
    <xdr:from>
      <xdr:col>5</xdr:col>
      <xdr:colOff>133350</xdr:colOff>
      <xdr:row>18</xdr:row>
      <xdr:rowOff>0</xdr:rowOff>
    </xdr:from>
    <xdr:to>
      <xdr:col>7</xdr:col>
      <xdr:colOff>200025</xdr:colOff>
      <xdr:row>23</xdr:row>
      <xdr:rowOff>152400</xdr:rowOff>
    </xdr:to>
    <xdr:sp macro="" textlink="">
      <xdr:nvSpPr>
        <xdr:cNvPr id="3" name="正方形/長方形 2"/>
        <xdr:cNvSpPr/>
      </xdr:nvSpPr>
      <xdr:spPr>
        <a:xfrm>
          <a:off x="3562350" y="3086100"/>
          <a:ext cx="1438275" cy="10096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011:HUB01</a:t>
          </a:r>
          <a:endParaRPr kumimoji="1" lang="ja-JP" altLang="en-US" sz="1100"/>
        </a:p>
      </xdr:txBody>
    </xdr:sp>
    <xdr:clientData/>
  </xdr:twoCellAnchor>
  <xdr:twoCellAnchor>
    <xdr:from>
      <xdr:col>2</xdr:col>
      <xdr:colOff>561975</xdr:colOff>
      <xdr:row>7</xdr:row>
      <xdr:rowOff>9525</xdr:rowOff>
    </xdr:from>
    <xdr:to>
      <xdr:col>4</xdr:col>
      <xdr:colOff>628650</xdr:colOff>
      <xdr:row>13</xdr:row>
      <xdr:rowOff>9525</xdr:rowOff>
    </xdr:to>
    <xdr:sp macro="" textlink="">
      <xdr:nvSpPr>
        <xdr:cNvPr id="4" name="正方形/長方形 3"/>
        <xdr:cNvSpPr/>
      </xdr:nvSpPr>
      <xdr:spPr>
        <a:xfrm>
          <a:off x="1933575"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001:Lab</a:t>
          </a:r>
          <a:endParaRPr kumimoji="1" lang="ja-JP" altLang="en-US" sz="1100"/>
        </a:p>
      </xdr:txBody>
    </xdr:sp>
    <xdr:clientData/>
  </xdr:twoCellAnchor>
  <xdr:twoCellAnchor>
    <xdr:from>
      <xdr:col>5</xdr:col>
      <xdr:colOff>123825</xdr:colOff>
      <xdr:row>7</xdr:row>
      <xdr:rowOff>9525</xdr:rowOff>
    </xdr:from>
    <xdr:to>
      <xdr:col>7</xdr:col>
      <xdr:colOff>190500</xdr:colOff>
      <xdr:row>13</xdr:row>
      <xdr:rowOff>9525</xdr:rowOff>
    </xdr:to>
    <xdr:sp macro="" textlink="">
      <xdr:nvSpPr>
        <xdr:cNvPr id="5" name="正方形/長方形 4"/>
        <xdr:cNvSpPr/>
      </xdr:nvSpPr>
      <xdr:spPr>
        <a:xfrm>
          <a:off x="3552825"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002:Multi</a:t>
          </a:r>
          <a:endParaRPr kumimoji="1" lang="ja-JP" altLang="en-US" sz="1100"/>
        </a:p>
      </xdr:txBody>
    </xdr:sp>
    <xdr:clientData/>
  </xdr:twoCellAnchor>
  <xdr:twoCellAnchor>
    <xdr:from>
      <xdr:col>7</xdr:col>
      <xdr:colOff>400050</xdr:colOff>
      <xdr:row>7</xdr:row>
      <xdr:rowOff>9525</xdr:rowOff>
    </xdr:from>
    <xdr:to>
      <xdr:col>9</xdr:col>
      <xdr:colOff>466725</xdr:colOff>
      <xdr:row>13</xdr:row>
      <xdr:rowOff>9525</xdr:rowOff>
    </xdr:to>
    <xdr:sp macro="" textlink="">
      <xdr:nvSpPr>
        <xdr:cNvPr id="6" name="正方形/長方形 5"/>
        <xdr:cNvSpPr/>
      </xdr:nvSpPr>
      <xdr:spPr>
        <a:xfrm>
          <a:off x="5200650"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00x:</a:t>
          </a:r>
          <a:endParaRPr kumimoji="1" lang="ja-JP" altLang="en-US" sz="1100"/>
        </a:p>
      </xdr:txBody>
    </xdr:sp>
    <xdr:clientData/>
  </xdr:twoCellAnchor>
  <xdr:twoCellAnchor>
    <xdr:from>
      <xdr:col>12</xdr:col>
      <xdr:colOff>238125</xdr:colOff>
      <xdr:row>18</xdr:row>
      <xdr:rowOff>28575</xdr:rowOff>
    </xdr:from>
    <xdr:to>
      <xdr:col>14</xdr:col>
      <xdr:colOff>304800</xdr:colOff>
      <xdr:row>24</xdr:row>
      <xdr:rowOff>9525</xdr:rowOff>
    </xdr:to>
    <xdr:sp macro="" textlink="">
      <xdr:nvSpPr>
        <xdr:cNvPr id="7" name="正方形/長方形 6"/>
        <xdr:cNvSpPr/>
      </xdr:nvSpPr>
      <xdr:spPr>
        <a:xfrm>
          <a:off x="8467725" y="3114675"/>
          <a:ext cx="1438275" cy="10096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01x:HUB02</a:t>
          </a:r>
          <a:endParaRPr kumimoji="1" lang="ja-JP" altLang="en-US" sz="1100"/>
        </a:p>
      </xdr:txBody>
    </xdr:sp>
    <xdr:clientData/>
  </xdr:twoCellAnchor>
  <xdr:twoCellAnchor>
    <xdr:from>
      <xdr:col>10</xdr:col>
      <xdr:colOff>38100</xdr:colOff>
      <xdr:row>7</xdr:row>
      <xdr:rowOff>9525</xdr:rowOff>
    </xdr:from>
    <xdr:to>
      <xdr:col>12</xdr:col>
      <xdr:colOff>104775</xdr:colOff>
      <xdr:row>13</xdr:row>
      <xdr:rowOff>9525</xdr:rowOff>
    </xdr:to>
    <xdr:sp macro="" textlink="">
      <xdr:nvSpPr>
        <xdr:cNvPr id="8" name="正方形/長方形 7"/>
        <xdr:cNvSpPr/>
      </xdr:nvSpPr>
      <xdr:spPr>
        <a:xfrm>
          <a:off x="6896100"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00x:</a:t>
          </a:r>
          <a:endParaRPr kumimoji="1" lang="ja-JP" altLang="en-US" sz="1100"/>
        </a:p>
      </xdr:txBody>
    </xdr:sp>
    <xdr:clientData/>
  </xdr:twoCellAnchor>
  <xdr:twoCellAnchor>
    <xdr:from>
      <xdr:col>12</xdr:col>
      <xdr:colOff>342900</xdr:colOff>
      <xdr:row>7</xdr:row>
      <xdr:rowOff>9525</xdr:rowOff>
    </xdr:from>
    <xdr:to>
      <xdr:col>14</xdr:col>
      <xdr:colOff>409575</xdr:colOff>
      <xdr:row>13</xdr:row>
      <xdr:rowOff>9525</xdr:rowOff>
    </xdr:to>
    <xdr:sp macro="" textlink="">
      <xdr:nvSpPr>
        <xdr:cNvPr id="9" name="正方形/長方形 8"/>
        <xdr:cNvSpPr/>
      </xdr:nvSpPr>
      <xdr:spPr>
        <a:xfrm>
          <a:off x="8572500"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00x:</a:t>
          </a:r>
          <a:endParaRPr kumimoji="1" lang="ja-JP" altLang="en-US" sz="1100"/>
        </a:p>
      </xdr:txBody>
    </xdr:sp>
    <xdr:clientData/>
  </xdr:twoCellAnchor>
  <xdr:twoCellAnchor>
    <xdr:from>
      <xdr:col>15</xdr:col>
      <xdr:colOff>0</xdr:colOff>
      <xdr:row>7</xdr:row>
      <xdr:rowOff>9525</xdr:rowOff>
    </xdr:from>
    <xdr:to>
      <xdr:col>17</xdr:col>
      <xdr:colOff>66675</xdr:colOff>
      <xdr:row>13</xdr:row>
      <xdr:rowOff>9525</xdr:rowOff>
    </xdr:to>
    <xdr:sp macro="" textlink="">
      <xdr:nvSpPr>
        <xdr:cNvPr id="10" name="正方形/長方形 9"/>
        <xdr:cNvSpPr/>
      </xdr:nvSpPr>
      <xdr:spPr>
        <a:xfrm>
          <a:off x="10287000" y="1209675"/>
          <a:ext cx="1438275" cy="1028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00x:</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5"/>
  <sheetViews>
    <sheetView topLeftCell="A13" zoomScale="85" zoomScaleNormal="85" workbookViewId="0">
      <selection activeCell="D27" sqref="D27"/>
    </sheetView>
  </sheetViews>
  <sheetFormatPr defaultRowHeight="13.5"/>
  <cols>
    <col min="2" max="2" width="20" customWidth="1"/>
    <col min="3" max="3" width="22.375" customWidth="1"/>
  </cols>
  <sheetData>
    <row r="2" spans="2:3">
      <c r="B2" t="s">
        <v>655</v>
      </c>
    </row>
    <row r="3" spans="2:3">
      <c r="B3" t="s">
        <v>656</v>
      </c>
      <c r="C3" t="s">
        <v>693</v>
      </c>
    </row>
    <row r="5" spans="2:3">
      <c r="B5" t="s">
        <v>694</v>
      </c>
      <c r="C5" t="s">
        <v>695</v>
      </c>
    </row>
    <row r="11" spans="2:3">
      <c r="B11" t="s">
        <v>701</v>
      </c>
      <c r="C11" t="s">
        <v>702</v>
      </c>
    </row>
    <row r="15" spans="2:3">
      <c r="B15" t="s">
        <v>739</v>
      </c>
      <c r="C15" t="s">
        <v>740</v>
      </c>
    </row>
    <row r="19" spans="2:4">
      <c r="B19" t="s">
        <v>786</v>
      </c>
      <c r="C19" t="s">
        <v>787</v>
      </c>
    </row>
    <row r="21" spans="2:4">
      <c r="B21" t="s">
        <v>788</v>
      </c>
      <c r="C21" t="s">
        <v>789</v>
      </c>
    </row>
    <row r="23" spans="2:4">
      <c r="B23" t="s">
        <v>824</v>
      </c>
      <c r="C23" t="s">
        <v>825</v>
      </c>
    </row>
    <row r="24" spans="2:4">
      <c r="B24" t="s">
        <v>826</v>
      </c>
      <c r="C24" t="s">
        <v>827</v>
      </c>
    </row>
    <row r="26" spans="2:4">
      <c r="B26" t="s">
        <v>1024</v>
      </c>
      <c r="C26" t="s">
        <v>1025</v>
      </c>
      <c r="D26" t="s">
        <v>1082</v>
      </c>
    </row>
    <row r="28" spans="2:4">
      <c r="B28" t="s">
        <v>1026</v>
      </c>
      <c r="C28" t="s">
        <v>1027</v>
      </c>
    </row>
    <row r="30" spans="2:4">
      <c r="B30" t="s">
        <v>1028</v>
      </c>
      <c r="C30" t="s">
        <v>1029</v>
      </c>
    </row>
    <row r="32" spans="2:4">
      <c r="B32" t="s">
        <v>1030</v>
      </c>
      <c r="C32" t="s">
        <v>1031</v>
      </c>
    </row>
    <row r="34" spans="2:4">
      <c r="B34" t="s">
        <v>1068</v>
      </c>
      <c r="C34" t="s">
        <v>1069</v>
      </c>
    </row>
    <row r="35" spans="2:4">
      <c r="C35" t="s">
        <v>1070</v>
      </c>
    </row>
    <row r="36" spans="2:4">
      <c r="C36" t="s">
        <v>1071</v>
      </c>
    </row>
    <row r="37" spans="2:4">
      <c r="C37" t="s">
        <v>1072</v>
      </c>
    </row>
    <row r="38" spans="2:4">
      <c r="C38" t="s">
        <v>1073</v>
      </c>
      <c r="D38" t="s">
        <v>1074</v>
      </c>
    </row>
    <row r="39" spans="2:4">
      <c r="C39" t="s">
        <v>1075</v>
      </c>
    </row>
    <row r="40" spans="2:4">
      <c r="C40" t="s">
        <v>1076</v>
      </c>
    </row>
    <row r="42" spans="2:4">
      <c r="B42" t="s">
        <v>1077</v>
      </c>
      <c r="C42" t="s">
        <v>1078</v>
      </c>
    </row>
    <row r="43" spans="2:4">
      <c r="C43" t="s">
        <v>1079</v>
      </c>
    </row>
    <row r="44" spans="2:4">
      <c r="C44" t="s">
        <v>1080</v>
      </c>
    </row>
    <row r="45" spans="2:4">
      <c r="C45" t="s">
        <v>1081</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4"/>
  <sheetViews>
    <sheetView zoomScale="70" zoomScaleNormal="70" workbookViewId="0">
      <selection activeCell="B14" sqref="B14"/>
    </sheetView>
  </sheetViews>
  <sheetFormatPr defaultRowHeight="13.5"/>
  <cols>
    <col min="2" max="2" width="12.25" customWidth="1"/>
    <col min="3" max="3" width="54.125" customWidth="1"/>
  </cols>
  <sheetData>
    <row r="2" spans="2:3">
      <c r="B2" t="s">
        <v>88</v>
      </c>
      <c r="C2" t="s">
        <v>92</v>
      </c>
    </row>
    <row r="3" spans="2:3">
      <c r="B3" t="s">
        <v>89</v>
      </c>
      <c r="C3" t="s">
        <v>90</v>
      </c>
    </row>
    <row r="4" spans="2:3">
      <c r="C4" t="s">
        <v>91</v>
      </c>
    </row>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D5"/>
  <sheetViews>
    <sheetView zoomScale="85" zoomScaleNormal="85" workbookViewId="0">
      <selection activeCell="A12" sqref="A12"/>
    </sheetView>
  </sheetViews>
  <sheetFormatPr defaultRowHeight="13.5"/>
  <cols>
    <col min="3" max="3" width="17.625" customWidth="1"/>
  </cols>
  <sheetData>
    <row r="2" spans="3:4">
      <c r="C2" t="s">
        <v>436</v>
      </c>
      <c r="D2" t="s">
        <v>437</v>
      </c>
    </row>
    <row r="3" spans="3:4">
      <c r="C3" t="s">
        <v>438</v>
      </c>
      <c r="D3" t="s">
        <v>439</v>
      </c>
    </row>
    <row r="4" spans="3:4">
      <c r="C4" t="s">
        <v>448</v>
      </c>
      <c r="D4" t="s">
        <v>449</v>
      </c>
    </row>
    <row r="5" spans="3:4">
      <c r="C5" t="s">
        <v>456</v>
      </c>
      <c r="D5" t="s">
        <v>457</v>
      </c>
    </row>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4" workbookViewId="0">
      <selection activeCell="G17" sqref="G17"/>
    </sheetView>
  </sheetViews>
  <sheetFormatPr defaultRowHeight="13.5"/>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O253"/>
  <sheetViews>
    <sheetView tabSelected="1" zoomScaleNormal="100" workbookViewId="0">
      <pane xSplit="4" ySplit="1" topLeftCell="E107" activePane="bottomRight" state="frozen"/>
      <selection pane="topRight" activeCell="E1" sqref="E1"/>
      <selection pane="bottomLeft" activeCell="A2" sqref="A2"/>
      <selection pane="bottomRight" activeCell="G112" sqref="G112"/>
    </sheetView>
  </sheetViews>
  <sheetFormatPr defaultRowHeight="13.5"/>
  <cols>
    <col min="1" max="1" width="1.875" customWidth="1"/>
    <col min="2" max="2" width="4.875" customWidth="1"/>
    <col min="3" max="3" width="9.875" customWidth="1"/>
    <col min="4" max="4" width="39.375" customWidth="1"/>
    <col min="5" max="5" width="22.125" customWidth="1"/>
    <col min="6" max="6" width="8.625" customWidth="1"/>
    <col min="7" max="7" width="4.625" customWidth="1"/>
    <col min="8" max="8" width="3.375" customWidth="1"/>
    <col min="9" max="9" width="6.125" customWidth="1"/>
    <col min="10" max="10" width="11.125" customWidth="1"/>
    <col min="11" max="11" width="5.25" customWidth="1"/>
    <col min="12" max="12" width="5.625" customWidth="1"/>
    <col min="13" max="13" width="6.25" customWidth="1"/>
  </cols>
  <sheetData>
    <row r="1" spans="1:15">
      <c r="A1" s="2"/>
      <c r="B1" s="30" t="s">
        <v>63</v>
      </c>
      <c r="C1" s="29" t="s">
        <v>62</v>
      </c>
      <c r="D1" s="28" t="s">
        <v>61</v>
      </c>
      <c r="E1" s="28" t="s">
        <v>60</v>
      </c>
      <c r="F1" s="27" t="s">
        <v>59</v>
      </c>
      <c r="G1" s="27" t="s">
        <v>58</v>
      </c>
      <c r="H1" s="26" t="s">
        <v>34</v>
      </c>
      <c r="I1" s="26" t="s">
        <v>19</v>
      </c>
      <c r="J1" s="25" t="s">
        <v>154</v>
      </c>
      <c r="K1" s="24" t="s">
        <v>57</v>
      </c>
      <c r="L1" s="22" t="s">
        <v>155</v>
      </c>
      <c r="M1" s="2"/>
      <c r="N1" s="2"/>
      <c r="O1" s="1"/>
    </row>
    <row r="2" spans="1:15" ht="24.75">
      <c r="A2" s="2">
        <f t="shared" ref="A2:A65" si="0">IF(NOT(H2=$N$223),1,"")</f>
        <v>1</v>
      </c>
      <c r="B2" s="23">
        <v>6</v>
      </c>
      <c r="C2" s="31"/>
      <c r="D2" s="34" t="s">
        <v>896</v>
      </c>
      <c r="E2" s="34"/>
      <c r="F2" s="35" t="s">
        <v>12</v>
      </c>
      <c r="G2" s="35" t="s">
        <v>28</v>
      </c>
      <c r="H2" s="36"/>
      <c r="I2" s="36" t="s">
        <v>22</v>
      </c>
      <c r="J2" s="32" t="s">
        <v>80</v>
      </c>
      <c r="K2" s="35"/>
      <c r="L2" s="40"/>
      <c r="M2" s="2"/>
      <c r="N2" s="2"/>
      <c r="O2" s="1"/>
    </row>
    <row r="3" spans="1:15" ht="24.75" hidden="1">
      <c r="A3" s="2">
        <f t="shared" si="0"/>
        <v>1</v>
      </c>
      <c r="B3" s="23">
        <v>14</v>
      </c>
      <c r="C3" s="31"/>
      <c r="D3" s="42" t="s">
        <v>51</v>
      </c>
      <c r="E3" s="34"/>
      <c r="F3" s="35" t="s">
        <v>10</v>
      </c>
      <c r="G3" s="35" t="s">
        <v>25</v>
      </c>
      <c r="H3" s="36"/>
      <c r="I3" s="36"/>
      <c r="J3" s="32" t="s">
        <v>4</v>
      </c>
      <c r="K3" s="35"/>
      <c r="L3" s="40"/>
      <c r="M3" s="2"/>
      <c r="N3" s="2"/>
      <c r="O3" s="1"/>
    </row>
    <row r="4" spans="1:15" hidden="1">
      <c r="A4" s="2">
        <f t="shared" si="0"/>
        <v>1</v>
      </c>
      <c r="B4" s="23">
        <v>15</v>
      </c>
      <c r="C4" s="31" t="s">
        <v>50</v>
      </c>
      <c r="D4" s="34" t="s">
        <v>49</v>
      </c>
      <c r="E4" s="34"/>
      <c r="F4" s="35" t="s">
        <v>10</v>
      </c>
      <c r="G4" s="35"/>
      <c r="H4" s="36"/>
      <c r="I4" s="36"/>
      <c r="J4" s="32" t="s">
        <v>604</v>
      </c>
      <c r="K4" s="35"/>
      <c r="L4" s="40"/>
      <c r="M4" s="2"/>
      <c r="N4" s="2"/>
      <c r="O4" s="1"/>
    </row>
    <row r="5" spans="1:15" ht="24.75" hidden="1">
      <c r="A5" s="2">
        <f t="shared" si="0"/>
        <v>1</v>
      </c>
      <c r="B5" s="23">
        <v>18</v>
      </c>
      <c r="C5" s="31" t="s">
        <v>42</v>
      </c>
      <c r="D5" s="34" t="s">
        <v>47</v>
      </c>
      <c r="E5" s="34"/>
      <c r="F5" s="35" t="s">
        <v>10</v>
      </c>
      <c r="G5" s="35" t="s">
        <v>25</v>
      </c>
      <c r="H5" s="36"/>
      <c r="I5" s="36"/>
      <c r="J5" s="32" t="s">
        <v>4</v>
      </c>
      <c r="K5" s="35"/>
      <c r="L5" s="40"/>
      <c r="M5" s="2"/>
      <c r="N5" s="2"/>
      <c r="O5" s="1"/>
    </row>
    <row r="6" spans="1:15" ht="24.75" hidden="1">
      <c r="A6" s="2">
        <f t="shared" si="0"/>
        <v>1</v>
      </c>
      <c r="B6" s="23">
        <v>19</v>
      </c>
      <c r="C6" s="31" t="s">
        <v>46</v>
      </c>
      <c r="D6" s="34" t="s">
        <v>45</v>
      </c>
      <c r="E6" s="34"/>
      <c r="F6" s="35" t="s">
        <v>10</v>
      </c>
      <c r="G6" s="35" t="s">
        <v>28</v>
      </c>
      <c r="H6" s="36"/>
      <c r="I6" s="36"/>
      <c r="J6" s="32" t="s">
        <v>604</v>
      </c>
      <c r="K6" s="35"/>
      <c r="L6" s="40"/>
      <c r="M6" s="2"/>
      <c r="N6" s="2"/>
      <c r="O6" s="1"/>
    </row>
    <row r="7" spans="1:15" ht="24.75">
      <c r="A7" s="2">
        <f t="shared" si="0"/>
        <v>1</v>
      </c>
      <c r="B7" s="23">
        <v>20</v>
      </c>
      <c r="C7" s="31" t="s">
        <v>177</v>
      </c>
      <c r="D7" s="34" t="s">
        <v>723</v>
      </c>
      <c r="E7" s="34"/>
      <c r="F7" s="35" t="s">
        <v>8</v>
      </c>
      <c r="G7" s="35" t="s">
        <v>28</v>
      </c>
      <c r="H7" s="36"/>
      <c r="I7" s="36" t="s">
        <v>156</v>
      </c>
      <c r="J7" s="32" t="s">
        <v>4</v>
      </c>
      <c r="K7" s="35"/>
      <c r="L7" s="40"/>
      <c r="M7" s="2"/>
      <c r="N7" s="2"/>
      <c r="O7" s="1"/>
    </row>
    <row r="8" spans="1:15" ht="24" hidden="1">
      <c r="A8" s="2">
        <f t="shared" si="0"/>
        <v>1</v>
      </c>
      <c r="B8" s="23">
        <v>22</v>
      </c>
      <c r="C8" s="31" t="s">
        <v>43</v>
      </c>
      <c r="D8" s="34" t="s">
        <v>722</v>
      </c>
      <c r="E8" s="34"/>
      <c r="F8" s="35" t="s">
        <v>10</v>
      </c>
      <c r="G8" s="35"/>
      <c r="H8" s="36"/>
      <c r="I8" s="36"/>
      <c r="J8" s="32"/>
      <c r="K8" s="35"/>
      <c r="L8" s="40"/>
      <c r="M8" s="2"/>
      <c r="N8" s="2"/>
      <c r="O8" s="1"/>
    </row>
    <row r="9" spans="1:15" hidden="1">
      <c r="A9" s="2">
        <f t="shared" si="0"/>
        <v>1</v>
      </c>
      <c r="B9" s="23">
        <v>23</v>
      </c>
      <c r="C9" s="31" t="s">
        <v>42</v>
      </c>
      <c r="D9" s="34" t="s">
        <v>41</v>
      </c>
      <c r="E9" s="34"/>
      <c r="F9" s="35" t="s">
        <v>10</v>
      </c>
      <c r="G9" s="35" t="s">
        <v>25</v>
      </c>
      <c r="H9" s="36"/>
      <c r="I9" s="36"/>
      <c r="J9" s="32"/>
      <c r="K9" s="35"/>
      <c r="L9" s="40"/>
      <c r="M9" s="2"/>
      <c r="N9" s="2"/>
      <c r="O9" s="1"/>
    </row>
    <row r="10" spans="1:15" hidden="1">
      <c r="A10" s="2">
        <f t="shared" si="0"/>
        <v>1</v>
      </c>
      <c r="B10" s="23">
        <v>24</v>
      </c>
      <c r="C10" s="33" t="s">
        <v>40</v>
      </c>
      <c r="D10" s="42" t="s">
        <v>39</v>
      </c>
      <c r="E10" s="34"/>
      <c r="F10" s="35" t="s">
        <v>10</v>
      </c>
      <c r="G10" s="35" t="s">
        <v>25</v>
      </c>
      <c r="H10" s="36"/>
      <c r="I10" s="36"/>
      <c r="J10" s="32"/>
      <c r="K10" s="35"/>
      <c r="L10" s="40"/>
      <c r="M10" s="2"/>
      <c r="N10" s="2"/>
      <c r="O10" s="1"/>
    </row>
    <row r="11" spans="1:15">
      <c r="A11" s="2">
        <f t="shared" si="0"/>
        <v>1</v>
      </c>
      <c r="B11" s="23">
        <v>30</v>
      </c>
      <c r="C11" s="33" t="s">
        <v>181</v>
      </c>
      <c r="D11" s="42" t="s">
        <v>815</v>
      </c>
      <c r="E11" s="34"/>
      <c r="F11" s="35" t="s">
        <v>12</v>
      </c>
      <c r="G11" s="35"/>
      <c r="H11" s="36"/>
      <c r="I11" s="36" t="s">
        <v>22</v>
      </c>
      <c r="J11" s="32"/>
      <c r="K11" s="35"/>
      <c r="L11" s="35" t="s">
        <v>794</v>
      </c>
      <c r="M11" s="2"/>
      <c r="N11" s="2"/>
      <c r="O11" s="1"/>
    </row>
    <row r="12" spans="1:15" hidden="1">
      <c r="A12" s="2">
        <f t="shared" si="0"/>
        <v>1</v>
      </c>
      <c r="B12" s="23">
        <v>31</v>
      </c>
      <c r="C12" s="31" t="s">
        <v>183</v>
      </c>
      <c r="D12" s="34" t="s">
        <v>96</v>
      </c>
      <c r="E12" s="34" t="s">
        <v>579</v>
      </c>
      <c r="F12" s="35" t="s">
        <v>10</v>
      </c>
      <c r="G12" s="35" t="s">
        <v>25</v>
      </c>
      <c r="H12" s="36"/>
      <c r="I12" s="36"/>
      <c r="J12" s="32"/>
      <c r="K12" s="35"/>
      <c r="L12" s="35"/>
      <c r="M12" s="2"/>
      <c r="N12" s="2"/>
      <c r="O12" s="1"/>
    </row>
    <row r="13" spans="1:15" ht="24.75" hidden="1">
      <c r="A13" s="2">
        <f t="shared" si="0"/>
        <v>1</v>
      </c>
      <c r="B13" s="23">
        <v>40</v>
      </c>
      <c r="C13" s="31" t="s">
        <v>137</v>
      </c>
      <c r="D13" s="34" t="s">
        <v>104</v>
      </c>
      <c r="E13" s="34" t="s">
        <v>721</v>
      </c>
      <c r="F13" s="35" t="s">
        <v>10</v>
      </c>
      <c r="G13" s="35" t="s">
        <v>25</v>
      </c>
      <c r="H13" s="36"/>
      <c r="I13" s="36"/>
      <c r="J13" s="32"/>
      <c r="K13" s="35"/>
      <c r="L13" s="40"/>
      <c r="M13" s="2"/>
      <c r="N13" s="2"/>
      <c r="O13" s="1"/>
    </row>
    <row r="14" spans="1:15" hidden="1">
      <c r="A14" s="2">
        <f t="shared" si="0"/>
        <v>1</v>
      </c>
      <c r="B14" s="23">
        <v>46</v>
      </c>
      <c r="C14" s="33"/>
      <c r="D14" s="34" t="s">
        <v>110</v>
      </c>
      <c r="E14" s="34"/>
      <c r="F14" s="35" t="s">
        <v>10</v>
      </c>
      <c r="G14" s="35" t="s">
        <v>25</v>
      </c>
      <c r="H14" s="36"/>
      <c r="I14" s="36"/>
      <c r="J14" s="32"/>
      <c r="K14" s="35"/>
      <c r="L14" s="40"/>
      <c r="M14" s="2"/>
      <c r="N14" s="2"/>
      <c r="O14" s="1"/>
    </row>
    <row r="15" spans="1:15" hidden="1">
      <c r="A15" s="2">
        <f t="shared" si="0"/>
        <v>1</v>
      </c>
      <c r="B15" s="23">
        <v>47</v>
      </c>
      <c r="C15" s="33"/>
      <c r="D15" s="34" t="s">
        <v>111</v>
      </c>
      <c r="E15" s="34"/>
      <c r="F15" s="35" t="s">
        <v>10</v>
      </c>
      <c r="G15" s="35" t="s">
        <v>25</v>
      </c>
      <c r="H15" s="36"/>
      <c r="I15" s="36"/>
      <c r="J15" s="32"/>
      <c r="K15" s="35"/>
      <c r="L15" s="40"/>
      <c r="M15" s="2"/>
      <c r="N15" s="2"/>
      <c r="O15" s="1"/>
    </row>
    <row r="16" spans="1:15" ht="72.75" hidden="1">
      <c r="A16" s="2">
        <f t="shared" si="0"/>
        <v>1</v>
      </c>
      <c r="B16" s="23">
        <v>55</v>
      </c>
      <c r="C16" s="31"/>
      <c r="D16" s="34" t="s">
        <v>199</v>
      </c>
      <c r="E16" s="34" t="s">
        <v>779</v>
      </c>
      <c r="F16" s="35" t="s">
        <v>10</v>
      </c>
      <c r="G16" s="35" t="s">
        <v>28</v>
      </c>
      <c r="H16" s="36"/>
      <c r="I16" s="36"/>
      <c r="J16" s="32"/>
      <c r="K16" s="35"/>
      <c r="L16" s="40"/>
      <c r="M16" s="2"/>
      <c r="N16" s="2"/>
      <c r="O16" s="1"/>
    </row>
    <row r="17" spans="1:15" hidden="1">
      <c r="A17" s="2">
        <f t="shared" si="0"/>
        <v>1</v>
      </c>
      <c r="B17" s="23">
        <v>68</v>
      </c>
      <c r="C17" s="31"/>
      <c r="D17" s="34" t="s">
        <v>253</v>
      </c>
      <c r="E17" s="34"/>
      <c r="F17" s="35" t="s">
        <v>10</v>
      </c>
      <c r="G17" s="35" t="s">
        <v>25</v>
      </c>
      <c r="H17" s="36"/>
      <c r="I17" s="36"/>
      <c r="J17" s="32"/>
      <c r="K17" s="35"/>
      <c r="L17" s="40"/>
      <c r="M17" s="2"/>
      <c r="N17" s="2"/>
      <c r="O17" s="1"/>
    </row>
    <row r="18" spans="1:15" hidden="1">
      <c r="A18" s="2">
        <f t="shared" si="0"/>
        <v>1</v>
      </c>
      <c r="B18" s="23">
        <v>69</v>
      </c>
      <c r="C18" s="31"/>
      <c r="D18" s="34" t="s">
        <v>254</v>
      </c>
      <c r="E18" s="34"/>
      <c r="F18" s="35" t="s">
        <v>10</v>
      </c>
      <c r="G18" s="35" t="s">
        <v>25</v>
      </c>
      <c r="H18" s="36"/>
      <c r="I18" s="36"/>
      <c r="J18" s="32"/>
      <c r="K18" s="35"/>
      <c r="L18" s="40"/>
      <c r="M18" s="2"/>
      <c r="N18" s="2"/>
      <c r="O18" s="1"/>
    </row>
    <row r="19" spans="1:15" ht="84.75">
      <c r="A19" s="2">
        <f t="shared" si="0"/>
        <v>1</v>
      </c>
      <c r="B19" s="23">
        <v>70</v>
      </c>
      <c r="C19" s="31"/>
      <c r="D19" s="51" t="s">
        <v>255</v>
      </c>
      <c r="E19" s="34" t="s">
        <v>797</v>
      </c>
      <c r="F19" s="35" t="s">
        <v>12</v>
      </c>
      <c r="G19" s="35"/>
      <c r="H19" s="36"/>
      <c r="I19" s="36"/>
      <c r="J19" s="32"/>
      <c r="K19" s="35"/>
      <c r="L19" s="40"/>
      <c r="M19" s="2"/>
      <c r="N19" s="2"/>
      <c r="O19" s="1"/>
    </row>
    <row r="20" spans="1:15" ht="24.75">
      <c r="A20" s="2">
        <f t="shared" si="0"/>
        <v>1</v>
      </c>
      <c r="B20" s="23">
        <v>71</v>
      </c>
      <c r="C20" s="31"/>
      <c r="D20" s="51" t="s">
        <v>256</v>
      </c>
      <c r="E20" s="34"/>
      <c r="F20" s="35" t="s">
        <v>12</v>
      </c>
      <c r="G20" s="35"/>
      <c r="H20" s="36"/>
      <c r="I20" s="36"/>
      <c r="J20" s="32"/>
      <c r="K20" s="43"/>
      <c r="L20" s="40"/>
      <c r="M20" s="2"/>
      <c r="N20" s="2"/>
      <c r="O20" s="1"/>
    </row>
    <row r="21" spans="1:15">
      <c r="A21" s="2">
        <f t="shared" si="0"/>
        <v>1</v>
      </c>
      <c r="B21" s="23">
        <v>72</v>
      </c>
      <c r="C21" s="31"/>
      <c r="D21" s="51" t="s">
        <v>257</v>
      </c>
      <c r="E21" s="34"/>
      <c r="F21" s="35" t="s">
        <v>12</v>
      </c>
      <c r="G21" s="35"/>
      <c r="H21" s="36"/>
      <c r="I21" s="36"/>
      <c r="J21" s="32"/>
      <c r="K21" s="35"/>
      <c r="L21" s="40"/>
      <c r="M21" s="2"/>
      <c r="N21" s="2"/>
      <c r="O21" s="1"/>
    </row>
    <row r="22" spans="1:15">
      <c r="A22" s="2">
        <f t="shared" si="0"/>
        <v>1</v>
      </c>
      <c r="B22" s="23">
        <v>73</v>
      </c>
      <c r="C22" s="31"/>
      <c r="D22" s="52" t="s">
        <v>258</v>
      </c>
      <c r="E22" s="34" t="s">
        <v>897</v>
      </c>
      <c r="F22" s="35" t="s">
        <v>12</v>
      </c>
      <c r="G22" s="35"/>
      <c r="H22" s="36"/>
      <c r="I22" s="36" t="s">
        <v>22</v>
      </c>
      <c r="J22" s="32"/>
      <c r="K22" s="35"/>
      <c r="L22" s="40"/>
      <c r="M22" s="2"/>
      <c r="N22" s="2"/>
      <c r="O22" s="1"/>
    </row>
    <row r="23" spans="1:15" ht="24.75" hidden="1">
      <c r="A23" s="2">
        <f t="shared" si="0"/>
        <v>1</v>
      </c>
      <c r="B23" s="23">
        <v>74</v>
      </c>
      <c r="C23" s="31"/>
      <c r="D23" s="51" t="s">
        <v>259</v>
      </c>
      <c r="E23" s="34" t="s">
        <v>777</v>
      </c>
      <c r="F23" s="35" t="s">
        <v>10</v>
      </c>
      <c r="G23" s="35" t="s">
        <v>28</v>
      </c>
      <c r="H23" s="36"/>
      <c r="I23" s="36"/>
      <c r="J23" s="32"/>
      <c r="K23" s="43"/>
      <c r="L23" s="40"/>
      <c r="M23" s="2"/>
      <c r="N23" s="2"/>
      <c r="O23" s="1"/>
    </row>
    <row r="24" spans="1:15" ht="60.75">
      <c r="A24" s="2">
        <f t="shared" si="0"/>
        <v>1</v>
      </c>
      <c r="B24" s="23">
        <v>76</v>
      </c>
      <c r="C24" s="33"/>
      <c r="D24" s="52" t="s">
        <v>261</v>
      </c>
      <c r="E24" s="34"/>
      <c r="F24" s="35" t="s">
        <v>12</v>
      </c>
      <c r="G24" s="35"/>
      <c r="H24" s="36"/>
      <c r="I24" s="36"/>
      <c r="J24" s="32"/>
      <c r="K24" s="43"/>
      <c r="L24" s="40"/>
      <c r="M24" s="2"/>
      <c r="N24" s="2"/>
      <c r="O24" s="1"/>
    </row>
    <row r="25" spans="1:15" ht="24.75">
      <c r="A25" s="2">
        <f t="shared" si="0"/>
        <v>1</v>
      </c>
      <c r="B25" s="23">
        <v>80</v>
      </c>
      <c r="C25" s="31" t="s">
        <v>268</v>
      </c>
      <c r="D25" s="34" t="s">
        <v>269</v>
      </c>
      <c r="E25" s="34" t="s">
        <v>889</v>
      </c>
      <c r="F25" s="35" t="s">
        <v>894</v>
      </c>
      <c r="G25" s="35" t="s">
        <v>876</v>
      </c>
      <c r="H25" s="36"/>
      <c r="I25" s="36"/>
      <c r="J25" s="32"/>
      <c r="K25" s="35"/>
      <c r="L25" s="40"/>
      <c r="M25" s="2"/>
      <c r="N25" s="2"/>
      <c r="O25" s="1"/>
    </row>
    <row r="26" spans="1:15" hidden="1">
      <c r="A26" s="2">
        <f t="shared" si="0"/>
        <v>1</v>
      </c>
      <c r="B26" s="23">
        <v>86</v>
      </c>
      <c r="C26" s="31" t="s">
        <v>288</v>
      </c>
      <c r="D26" s="34" t="s">
        <v>289</v>
      </c>
      <c r="E26" s="34"/>
      <c r="F26" s="35" t="s">
        <v>10</v>
      </c>
      <c r="G26" s="35" t="s">
        <v>25</v>
      </c>
      <c r="H26" s="36"/>
      <c r="I26" s="36"/>
      <c r="J26" s="32"/>
      <c r="K26" s="35"/>
      <c r="L26" s="40"/>
      <c r="M26" s="2"/>
      <c r="N26" s="2"/>
      <c r="O26" s="1"/>
    </row>
    <row r="27" spans="1:15" hidden="1">
      <c r="A27" s="2">
        <f t="shared" si="0"/>
        <v>1</v>
      </c>
      <c r="B27" s="23">
        <v>87</v>
      </c>
      <c r="C27" s="31" t="s">
        <v>290</v>
      </c>
      <c r="D27" s="34" t="s">
        <v>291</v>
      </c>
      <c r="E27" s="34"/>
      <c r="F27" s="35" t="s">
        <v>10</v>
      </c>
      <c r="G27" s="35" t="s">
        <v>25</v>
      </c>
      <c r="H27" s="36"/>
      <c r="I27" s="36"/>
      <c r="J27" s="32"/>
      <c r="K27" s="35"/>
      <c r="L27" s="40"/>
      <c r="M27" s="2"/>
      <c r="N27" s="2"/>
      <c r="O27" s="1"/>
    </row>
    <row r="28" spans="1:15" hidden="1">
      <c r="A28" s="2">
        <f t="shared" si="0"/>
        <v>1</v>
      </c>
      <c r="B28" s="23">
        <v>88</v>
      </c>
      <c r="C28" s="31" t="s">
        <v>290</v>
      </c>
      <c r="D28" s="34" t="s">
        <v>292</v>
      </c>
      <c r="E28" s="34"/>
      <c r="F28" s="35" t="s">
        <v>10</v>
      </c>
      <c r="G28" s="35" t="s">
        <v>25</v>
      </c>
      <c r="H28" s="36"/>
      <c r="I28" s="36"/>
      <c r="J28" s="32"/>
      <c r="K28" s="35"/>
      <c r="L28" s="40"/>
      <c r="M28" s="2"/>
      <c r="N28" s="2"/>
      <c r="O28" s="1"/>
    </row>
    <row r="29" spans="1:15" ht="24.75" hidden="1">
      <c r="A29" s="2">
        <f t="shared" si="0"/>
        <v>1</v>
      </c>
      <c r="B29" s="23">
        <v>92</v>
      </c>
      <c r="C29" s="31"/>
      <c r="D29" s="51" t="s">
        <v>297</v>
      </c>
      <c r="E29" s="34" t="s">
        <v>759</v>
      </c>
      <c r="F29" s="35" t="s">
        <v>10</v>
      </c>
      <c r="G29" s="35"/>
      <c r="H29" s="36"/>
      <c r="I29" s="36"/>
      <c r="J29" s="32"/>
      <c r="K29" s="35"/>
      <c r="L29" s="40"/>
      <c r="M29" s="2"/>
      <c r="N29" s="2"/>
      <c r="O29" s="1"/>
    </row>
    <row r="30" spans="1:15" ht="48.75">
      <c r="A30" s="2">
        <f t="shared" si="0"/>
        <v>1</v>
      </c>
      <c r="B30" s="23">
        <v>93</v>
      </c>
      <c r="C30" s="31"/>
      <c r="D30" s="51" t="s">
        <v>298</v>
      </c>
      <c r="E30" s="34" t="s">
        <v>949</v>
      </c>
      <c r="F30" s="35" t="s">
        <v>8</v>
      </c>
      <c r="G30" s="35"/>
      <c r="H30" s="36"/>
      <c r="I30" s="36"/>
      <c r="J30" s="32"/>
      <c r="K30" s="35"/>
      <c r="L30" s="40"/>
      <c r="M30" s="2"/>
      <c r="N30" s="2"/>
      <c r="O30" s="1"/>
    </row>
    <row r="31" spans="1:15" ht="36.75">
      <c r="A31" s="2">
        <f t="shared" si="0"/>
        <v>1</v>
      </c>
      <c r="B31" s="23">
        <v>94</v>
      </c>
      <c r="C31" s="31"/>
      <c r="D31" s="51" t="s">
        <v>299</v>
      </c>
      <c r="E31" s="34" t="s">
        <v>949</v>
      </c>
      <c r="F31" s="35" t="s">
        <v>8</v>
      </c>
      <c r="G31" s="35"/>
      <c r="H31" s="36"/>
      <c r="I31" s="36"/>
      <c r="J31" s="32"/>
      <c r="K31" s="35"/>
      <c r="L31" s="40"/>
      <c r="M31" s="2"/>
      <c r="N31" s="2"/>
      <c r="O31" s="1"/>
    </row>
    <row r="32" spans="1:15" ht="24.75">
      <c r="A32" s="2">
        <f t="shared" si="0"/>
        <v>1</v>
      </c>
      <c r="B32" s="23">
        <v>95</v>
      </c>
      <c r="C32" s="31"/>
      <c r="D32" s="51" t="s">
        <v>303</v>
      </c>
      <c r="E32" s="34" t="s">
        <v>949</v>
      </c>
      <c r="F32" s="35" t="s">
        <v>8</v>
      </c>
      <c r="G32" s="35"/>
      <c r="H32" s="36"/>
      <c r="I32" s="36"/>
      <c r="J32" s="32"/>
      <c r="K32" s="35"/>
      <c r="L32" s="40"/>
      <c r="M32" s="2"/>
      <c r="N32" s="2"/>
      <c r="O32" s="1"/>
    </row>
    <row r="33" spans="1:15" ht="48.75">
      <c r="A33" s="2">
        <f t="shared" si="0"/>
        <v>1</v>
      </c>
      <c r="B33" s="23">
        <v>96</v>
      </c>
      <c r="C33" s="31"/>
      <c r="D33" s="51" t="s">
        <v>304</v>
      </c>
      <c r="E33" s="34" t="s">
        <v>949</v>
      </c>
      <c r="F33" s="35" t="s">
        <v>12</v>
      </c>
      <c r="G33" s="35"/>
      <c r="H33" s="36"/>
      <c r="I33" s="36"/>
      <c r="J33" s="32"/>
      <c r="K33" s="35"/>
      <c r="L33" s="40"/>
      <c r="M33" s="2"/>
      <c r="N33" s="2"/>
      <c r="O33" s="1"/>
    </row>
    <row r="34" spans="1:15">
      <c r="A34" s="2">
        <f t="shared" si="0"/>
        <v>1</v>
      </c>
      <c r="B34" s="23">
        <v>105</v>
      </c>
      <c r="C34" s="31" t="s">
        <v>325</v>
      </c>
      <c r="D34" s="34" t="s">
        <v>326</v>
      </c>
      <c r="E34" s="34" t="s">
        <v>755</v>
      </c>
      <c r="F34" s="35" t="s">
        <v>8</v>
      </c>
      <c r="G34" s="35"/>
      <c r="H34" s="36"/>
      <c r="I34" s="36" t="s">
        <v>22</v>
      </c>
      <c r="J34" s="32"/>
      <c r="K34" s="35"/>
      <c r="L34" s="40"/>
      <c r="M34" s="2"/>
      <c r="N34" s="2"/>
      <c r="O34" s="1"/>
    </row>
    <row r="35" spans="1:15" hidden="1">
      <c r="A35" s="2">
        <f t="shared" si="0"/>
        <v>1</v>
      </c>
      <c r="B35" s="23">
        <v>106</v>
      </c>
      <c r="C35" s="31" t="s">
        <v>141</v>
      </c>
      <c r="D35" s="34" t="s">
        <v>327</v>
      </c>
      <c r="E35" s="34"/>
      <c r="F35" s="35" t="s">
        <v>10</v>
      </c>
      <c r="G35" s="35" t="s">
        <v>25</v>
      </c>
      <c r="H35" s="36"/>
      <c r="I35" s="36"/>
      <c r="J35" s="32"/>
      <c r="K35" s="35"/>
      <c r="L35" s="40"/>
      <c r="M35" s="2"/>
      <c r="N35" s="2"/>
      <c r="O35" s="1"/>
    </row>
    <row r="36" spans="1:15" ht="24.75">
      <c r="A36" s="2">
        <f t="shared" si="0"/>
        <v>1</v>
      </c>
      <c r="B36" s="23">
        <v>107</v>
      </c>
      <c r="C36" s="31" t="s">
        <v>330</v>
      </c>
      <c r="D36" s="34" t="s">
        <v>328</v>
      </c>
      <c r="E36" s="34" t="s">
        <v>804</v>
      </c>
      <c r="F36" s="35" t="s">
        <v>12</v>
      </c>
      <c r="G36" s="35"/>
      <c r="H36" s="36"/>
      <c r="I36" s="36"/>
      <c r="J36" s="32"/>
      <c r="K36" s="35"/>
      <c r="L36" s="40"/>
      <c r="M36" s="2"/>
      <c r="N36" s="2"/>
      <c r="O36" s="1"/>
    </row>
    <row r="37" spans="1:15">
      <c r="A37" s="2">
        <f t="shared" si="0"/>
        <v>1</v>
      </c>
      <c r="B37" s="23">
        <v>111</v>
      </c>
      <c r="C37" s="31" t="s">
        <v>141</v>
      </c>
      <c r="D37" s="34" t="s">
        <v>332</v>
      </c>
      <c r="E37" s="34" t="s">
        <v>755</v>
      </c>
      <c r="F37" s="35" t="s">
        <v>8</v>
      </c>
      <c r="G37" s="35"/>
      <c r="H37" s="36"/>
      <c r="I37" s="36" t="s">
        <v>22</v>
      </c>
      <c r="J37" s="32"/>
      <c r="K37" s="35"/>
      <c r="L37" s="40"/>
      <c r="M37" s="2"/>
      <c r="N37" s="2"/>
      <c r="O37" s="1"/>
    </row>
    <row r="38" spans="1:15" hidden="1">
      <c r="A38" s="2">
        <f t="shared" si="0"/>
        <v>1</v>
      </c>
      <c r="B38" s="23">
        <v>112</v>
      </c>
      <c r="C38" s="31" t="s">
        <v>141</v>
      </c>
      <c r="D38" s="34" t="s">
        <v>333</v>
      </c>
      <c r="E38" s="34"/>
      <c r="F38" s="35" t="s">
        <v>10</v>
      </c>
      <c r="G38" s="35" t="s">
        <v>25</v>
      </c>
      <c r="H38" s="36"/>
      <c r="I38" s="36"/>
      <c r="J38" s="32"/>
      <c r="K38" s="35"/>
      <c r="L38" s="40"/>
      <c r="M38" s="2"/>
      <c r="N38" s="2"/>
      <c r="O38" s="1"/>
    </row>
    <row r="39" spans="1:15" hidden="1">
      <c r="A39" s="2">
        <f t="shared" si="0"/>
        <v>1</v>
      </c>
      <c r="B39" s="23">
        <v>113</v>
      </c>
      <c r="C39" s="31" t="s">
        <v>337</v>
      </c>
      <c r="D39" s="34" t="s">
        <v>338</v>
      </c>
      <c r="E39" s="34" t="s">
        <v>802</v>
      </c>
      <c r="F39" s="35" t="s">
        <v>10</v>
      </c>
      <c r="G39" s="35" t="s">
        <v>25</v>
      </c>
      <c r="H39" s="36"/>
      <c r="I39" s="36"/>
      <c r="J39" s="32"/>
      <c r="K39" s="35"/>
      <c r="L39" s="40"/>
      <c r="M39" s="2"/>
      <c r="N39" s="2"/>
      <c r="O39" s="1"/>
    </row>
    <row r="40" spans="1:15" hidden="1">
      <c r="A40" s="2">
        <f t="shared" si="0"/>
        <v>1</v>
      </c>
      <c r="B40" s="23">
        <v>116</v>
      </c>
      <c r="C40" s="31" t="s">
        <v>141</v>
      </c>
      <c r="D40" s="34" t="s">
        <v>810</v>
      </c>
      <c r="E40" s="34"/>
      <c r="F40" s="35" t="s">
        <v>10</v>
      </c>
      <c r="G40" s="35" t="s">
        <v>25</v>
      </c>
      <c r="H40" s="36"/>
      <c r="I40" s="36"/>
      <c r="J40" s="32"/>
      <c r="K40" s="35"/>
      <c r="L40" s="40"/>
      <c r="M40" s="2"/>
      <c r="N40" s="2"/>
      <c r="O40" s="1"/>
    </row>
    <row r="41" spans="1:15" hidden="1">
      <c r="A41" s="2">
        <f t="shared" si="0"/>
        <v>1</v>
      </c>
      <c r="B41" s="23">
        <v>117</v>
      </c>
      <c r="C41" s="31" t="s">
        <v>141</v>
      </c>
      <c r="D41" s="34" t="s">
        <v>382</v>
      </c>
      <c r="E41" s="34"/>
      <c r="F41" s="35" t="s">
        <v>10</v>
      </c>
      <c r="G41" s="35" t="s">
        <v>25</v>
      </c>
      <c r="H41" s="36"/>
      <c r="I41" s="36"/>
      <c r="J41" s="32"/>
      <c r="K41" s="35"/>
      <c r="L41" s="40"/>
      <c r="M41" s="2"/>
      <c r="N41" s="2"/>
      <c r="O41" s="1"/>
    </row>
    <row r="42" spans="1:15" ht="24.75" hidden="1">
      <c r="A42" s="2">
        <f t="shared" si="0"/>
        <v>1</v>
      </c>
      <c r="B42" s="23">
        <v>119</v>
      </c>
      <c r="C42" s="31"/>
      <c r="D42" s="51" t="s">
        <v>385</v>
      </c>
      <c r="E42" s="34"/>
      <c r="F42" s="35" t="s">
        <v>10</v>
      </c>
      <c r="G42" s="35" t="s">
        <v>25</v>
      </c>
      <c r="H42" s="36"/>
      <c r="I42" s="36"/>
      <c r="J42" s="32"/>
      <c r="K42" s="35"/>
      <c r="L42" s="40"/>
      <c r="M42" s="2"/>
      <c r="N42" s="2"/>
      <c r="O42" s="1"/>
    </row>
    <row r="43" spans="1:15" ht="24.75">
      <c r="A43" s="2">
        <f t="shared" si="0"/>
        <v>1</v>
      </c>
      <c r="B43" s="23">
        <v>124</v>
      </c>
      <c r="C43" s="31" t="s">
        <v>407</v>
      </c>
      <c r="D43" s="34" t="s">
        <v>408</v>
      </c>
      <c r="E43" s="34"/>
      <c r="F43" s="35" t="s">
        <v>12</v>
      </c>
      <c r="G43" s="35"/>
      <c r="H43" s="36"/>
      <c r="I43" s="36"/>
      <c r="J43" s="32"/>
      <c r="K43" s="35"/>
      <c r="L43" s="40"/>
      <c r="M43" s="2"/>
      <c r="N43" s="2"/>
      <c r="O43" s="1"/>
    </row>
    <row r="44" spans="1:15" ht="48.75">
      <c r="A44" s="2">
        <f t="shared" si="0"/>
        <v>1</v>
      </c>
      <c r="B44" s="23">
        <v>125</v>
      </c>
      <c r="C44" s="31"/>
      <c r="D44" s="51" t="s">
        <v>409</v>
      </c>
      <c r="E44" s="34"/>
      <c r="F44" s="35" t="s">
        <v>12</v>
      </c>
      <c r="G44" s="35"/>
      <c r="H44" s="36"/>
      <c r="I44" s="36"/>
      <c r="J44" s="32"/>
      <c r="K44" s="35"/>
      <c r="L44" s="40"/>
      <c r="M44" s="2"/>
      <c r="N44" s="2"/>
      <c r="O44" s="1"/>
    </row>
    <row r="45" spans="1:15" ht="60.75">
      <c r="A45" s="2">
        <f t="shared" si="0"/>
        <v>1</v>
      </c>
      <c r="B45" s="23">
        <v>127</v>
      </c>
      <c r="C45" s="31"/>
      <c r="D45" s="51" t="s">
        <v>411</v>
      </c>
      <c r="E45" s="34" t="s">
        <v>1101</v>
      </c>
      <c r="F45" s="35" t="s">
        <v>12</v>
      </c>
      <c r="G45" s="35"/>
      <c r="H45" s="36"/>
      <c r="I45" s="36"/>
      <c r="J45" s="32" t="s">
        <v>80</v>
      </c>
      <c r="K45" s="35"/>
      <c r="L45" s="40"/>
      <c r="M45" s="2"/>
      <c r="N45" s="2"/>
      <c r="O45" s="1"/>
    </row>
    <row r="46" spans="1:15" ht="24.75" hidden="1">
      <c r="A46" s="2">
        <f t="shared" si="0"/>
        <v>1</v>
      </c>
      <c r="B46" s="23">
        <v>134</v>
      </c>
      <c r="C46" s="31"/>
      <c r="D46" s="34" t="s">
        <v>443</v>
      </c>
      <c r="E46" s="34" t="s">
        <v>750</v>
      </c>
      <c r="F46" s="35" t="s">
        <v>10</v>
      </c>
      <c r="G46" s="35"/>
      <c r="H46" s="36"/>
      <c r="I46" s="36"/>
      <c r="J46" s="32"/>
      <c r="K46" s="35"/>
      <c r="L46" s="40"/>
      <c r="M46" s="2"/>
      <c r="N46" s="2"/>
      <c r="O46" s="1"/>
    </row>
    <row r="47" spans="1:15" hidden="1">
      <c r="A47" s="2">
        <f t="shared" si="0"/>
        <v>1</v>
      </c>
      <c r="B47" s="23">
        <v>135</v>
      </c>
      <c r="C47" s="31" t="s">
        <v>444</v>
      </c>
      <c r="D47" s="34" t="s">
        <v>445</v>
      </c>
      <c r="E47" s="34" t="s">
        <v>749</v>
      </c>
      <c r="F47" s="35" t="s">
        <v>10</v>
      </c>
      <c r="G47" s="35" t="s">
        <v>25</v>
      </c>
      <c r="H47" s="36"/>
      <c r="I47" s="36"/>
      <c r="J47" s="32"/>
      <c r="K47" s="35"/>
      <c r="L47" s="40"/>
      <c r="M47" s="2"/>
      <c r="N47" s="2"/>
      <c r="O47" s="1"/>
    </row>
    <row r="48" spans="1:15" ht="24.75" hidden="1">
      <c r="A48" s="2">
        <f t="shared" si="0"/>
        <v>1</v>
      </c>
      <c r="B48" s="23">
        <v>137</v>
      </c>
      <c r="C48" s="31"/>
      <c r="D48" s="34" t="s">
        <v>447</v>
      </c>
      <c r="E48" s="34"/>
      <c r="F48" s="35" t="s">
        <v>10</v>
      </c>
      <c r="G48" s="35"/>
      <c r="H48" s="36"/>
      <c r="I48" s="36"/>
      <c r="J48" s="32" t="s">
        <v>604</v>
      </c>
      <c r="K48" s="35"/>
      <c r="L48" s="40"/>
      <c r="M48" s="2"/>
      <c r="N48" s="2"/>
      <c r="O48" s="1"/>
    </row>
    <row r="49" spans="1:15" ht="24.75" hidden="1">
      <c r="A49" s="2">
        <f t="shared" si="0"/>
        <v>1</v>
      </c>
      <c r="B49" s="23">
        <v>139</v>
      </c>
      <c r="C49" s="31" t="s">
        <v>451</v>
      </c>
      <c r="D49" s="34" t="s">
        <v>452</v>
      </c>
      <c r="E49" s="34"/>
      <c r="F49" s="35" t="s">
        <v>10</v>
      </c>
      <c r="G49" s="35"/>
      <c r="H49" s="36"/>
      <c r="I49" s="36"/>
      <c r="J49" s="32" t="s">
        <v>604</v>
      </c>
      <c r="K49" s="35"/>
      <c r="L49" s="40"/>
      <c r="M49" s="2"/>
      <c r="N49" s="2"/>
      <c r="O49" s="1"/>
    </row>
    <row r="50" spans="1:15" hidden="1">
      <c r="A50" s="2">
        <f t="shared" si="0"/>
        <v>1</v>
      </c>
      <c r="B50" s="23">
        <v>141</v>
      </c>
      <c r="C50" s="31" t="s">
        <v>458</v>
      </c>
      <c r="D50" s="34" t="s">
        <v>459</v>
      </c>
      <c r="E50" s="34" t="s">
        <v>816</v>
      </c>
      <c r="F50" s="35" t="s">
        <v>10</v>
      </c>
      <c r="G50" s="35" t="s">
        <v>25</v>
      </c>
      <c r="H50" s="36"/>
      <c r="I50" s="36"/>
      <c r="J50" s="32" t="s">
        <v>604</v>
      </c>
      <c r="K50" s="35"/>
      <c r="L50" s="40"/>
      <c r="M50" s="2"/>
      <c r="N50" s="2"/>
      <c r="O50" s="1"/>
    </row>
    <row r="51" spans="1:15" hidden="1">
      <c r="A51" s="2">
        <f t="shared" si="0"/>
        <v>1</v>
      </c>
      <c r="B51" s="23">
        <v>142</v>
      </c>
      <c r="C51" s="31"/>
      <c r="D51" s="34" t="s">
        <v>460</v>
      </c>
      <c r="E51" s="34"/>
      <c r="F51" s="35" t="s">
        <v>10</v>
      </c>
      <c r="G51" s="35"/>
      <c r="H51" s="36"/>
      <c r="I51" s="36"/>
      <c r="J51" s="32" t="s">
        <v>604</v>
      </c>
      <c r="K51" s="35"/>
      <c r="L51" s="40"/>
      <c r="M51" s="2"/>
      <c r="N51" s="2"/>
      <c r="O51" s="1"/>
    </row>
    <row r="52" spans="1:15" ht="24.75">
      <c r="A52" s="2">
        <f t="shared" si="0"/>
        <v>1</v>
      </c>
      <c r="B52" s="23">
        <v>144</v>
      </c>
      <c r="C52" s="31" t="s">
        <v>478</v>
      </c>
      <c r="D52" s="34" t="s">
        <v>479</v>
      </c>
      <c r="E52" s="34" t="s">
        <v>887</v>
      </c>
      <c r="F52" s="35" t="s">
        <v>8</v>
      </c>
      <c r="G52" s="35" t="s">
        <v>876</v>
      </c>
      <c r="H52" s="36"/>
      <c r="I52" s="36"/>
      <c r="J52" s="32"/>
      <c r="K52" s="35"/>
      <c r="L52" s="40"/>
      <c r="M52" s="2"/>
      <c r="N52" s="2"/>
      <c r="O52" s="1"/>
    </row>
    <row r="53" spans="1:15">
      <c r="A53" s="2">
        <f t="shared" si="0"/>
        <v>1</v>
      </c>
      <c r="B53" s="23">
        <v>145</v>
      </c>
      <c r="C53" s="31" t="s">
        <v>481</v>
      </c>
      <c r="D53" s="34" t="s">
        <v>482</v>
      </c>
      <c r="E53" s="34"/>
      <c r="F53" s="35" t="s">
        <v>8</v>
      </c>
      <c r="G53" s="35"/>
      <c r="H53" s="36"/>
      <c r="I53" s="36"/>
      <c r="J53" s="32" t="s">
        <v>604</v>
      </c>
      <c r="K53" s="35"/>
      <c r="L53" s="40"/>
      <c r="M53" s="2"/>
      <c r="N53" s="2"/>
      <c r="O53" s="1"/>
    </row>
    <row r="54" spans="1:15" ht="24.75" hidden="1">
      <c r="A54" s="2">
        <f t="shared" si="0"/>
        <v>1</v>
      </c>
      <c r="B54" s="23">
        <v>150</v>
      </c>
      <c r="C54" s="31" t="s">
        <v>337</v>
      </c>
      <c r="D54" s="34" t="s">
        <v>498</v>
      </c>
      <c r="E54" s="34" t="s">
        <v>632</v>
      </c>
      <c r="F54" s="35" t="s">
        <v>10</v>
      </c>
      <c r="G54" s="35" t="s">
        <v>25</v>
      </c>
      <c r="H54" s="36"/>
      <c r="I54" s="36"/>
      <c r="J54" s="32" t="s">
        <v>604</v>
      </c>
      <c r="K54" s="35"/>
      <c r="L54" s="40"/>
      <c r="M54" s="2"/>
      <c r="N54" s="2"/>
      <c r="O54" s="1"/>
    </row>
    <row r="55" spans="1:15" ht="24.75" hidden="1">
      <c r="A55" s="2">
        <f t="shared" si="0"/>
        <v>1</v>
      </c>
      <c r="B55" s="23">
        <v>153</v>
      </c>
      <c r="C55" s="31" t="s">
        <v>513</v>
      </c>
      <c r="D55" s="34" t="s">
        <v>514</v>
      </c>
      <c r="E55" s="34"/>
      <c r="F55" s="35" t="s">
        <v>10</v>
      </c>
      <c r="G55" s="35" t="s">
        <v>25</v>
      </c>
      <c r="H55" s="36"/>
      <c r="I55" s="36"/>
      <c r="J55" s="32"/>
      <c r="K55" s="35"/>
      <c r="L55" s="40"/>
      <c r="M55" s="2"/>
      <c r="N55" s="2"/>
      <c r="O55" s="1"/>
    </row>
    <row r="56" spans="1:15" hidden="1">
      <c r="A56" s="2">
        <f t="shared" si="0"/>
        <v>1</v>
      </c>
      <c r="B56" s="23">
        <v>154</v>
      </c>
      <c r="C56" s="31" t="s">
        <v>515</v>
      </c>
      <c r="D56" s="34" t="s">
        <v>516</v>
      </c>
      <c r="E56" s="34"/>
      <c r="F56" s="35" t="s">
        <v>10</v>
      </c>
      <c r="G56" s="35" t="s">
        <v>25</v>
      </c>
      <c r="H56" s="36"/>
      <c r="I56" s="36"/>
      <c r="J56" s="32" t="s">
        <v>604</v>
      </c>
      <c r="K56" s="35"/>
      <c r="L56" s="40"/>
      <c r="M56" s="2"/>
      <c r="N56" s="2"/>
      <c r="O56" s="1"/>
    </row>
    <row r="57" spans="1:15" ht="24.75">
      <c r="A57" s="2">
        <f t="shared" si="0"/>
        <v>1</v>
      </c>
      <c r="B57" s="23">
        <v>155</v>
      </c>
      <c r="C57" s="31" t="s">
        <v>540</v>
      </c>
      <c r="D57" s="34" t="s">
        <v>541</v>
      </c>
      <c r="E57" s="34" t="s">
        <v>743</v>
      </c>
      <c r="F57" s="35" t="s">
        <v>8</v>
      </c>
      <c r="G57" s="35"/>
      <c r="H57" s="36"/>
      <c r="I57" s="36" t="s">
        <v>22</v>
      </c>
      <c r="J57" s="32" t="s">
        <v>4</v>
      </c>
      <c r="K57" s="35"/>
      <c r="L57" s="40"/>
      <c r="M57" s="2"/>
      <c r="N57" s="2"/>
      <c r="O57" s="1"/>
    </row>
    <row r="58" spans="1:15" hidden="1">
      <c r="A58" s="2">
        <f t="shared" si="0"/>
        <v>1</v>
      </c>
      <c r="B58" s="23">
        <v>159</v>
      </c>
      <c r="C58" s="31" t="s">
        <v>553</v>
      </c>
      <c r="D58" s="34" t="s">
        <v>554</v>
      </c>
      <c r="E58" s="34" t="s">
        <v>741</v>
      </c>
      <c r="F58" s="35" t="s">
        <v>10</v>
      </c>
      <c r="G58" s="35" t="s">
        <v>25</v>
      </c>
      <c r="H58" s="36"/>
      <c r="I58" s="36" t="s">
        <v>22</v>
      </c>
      <c r="J58" s="32"/>
      <c r="K58" s="35"/>
      <c r="L58" s="40"/>
      <c r="M58" s="2"/>
      <c r="N58" s="2"/>
      <c r="O58" s="1"/>
    </row>
    <row r="59" spans="1:15" hidden="1">
      <c r="A59" s="2">
        <f t="shared" si="0"/>
        <v>1</v>
      </c>
      <c r="B59" s="23">
        <v>161</v>
      </c>
      <c r="C59" s="31" t="s">
        <v>556</v>
      </c>
      <c r="D59" s="34" t="s">
        <v>557</v>
      </c>
      <c r="E59" s="34"/>
      <c r="F59" s="35" t="s">
        <v>10</v>
      </c>
      <c r="G59" s="35" t="s">
        <v>25</v>
      </c>
      <c r="H59" s="36"/>
      <c r="I59" s="36"/>
      <c r="J59" s="32" t="s">
        <v>604</v>
      </c>
      <c r="K59" s="35"/>
      <c r="L59" s="40"/>
      <c r="M59" s="2"/>
      <c r="N59" s="2"/>
      <c r="O59" s="1"/>
    </row>
    <row r="60" spans="1:15" ht="24.75" hidden="1">
      <c r="A60" s="2">
        <f t="shared" si="0"/>
        <v>1</v>
      </c>
      <c r="B60" s="23">
        <v>162</v>
      </c>
      <c r="C60" s="31" t="s">
        <v>556</v>
      </c>
      <c r="D60" s="34" t="s">
        <v>558</v>
      </c>
      <c r="E60" s="34"/>
      <c r="F60" s="35" t="s">
        <v>10</v>
      </c>
      <c r="G60" s="35" t="s">
        <v>25</v>
      </c>
      <c r="H60" s="36"/>
      <c r="I60" s="36"/>
      <c r="J60" s="32" t="s">
        <v>604</v>
      </c>
      <c r="K60" s="35"/>
      <c r="L60" s="40"/>
      <c r="M60" s="2"/>
      <c r="N60" s="2"/>
      <c r="O60" s="1"/>
    </row>
    <row r="61" spans="1:15" ht="24.75" hidden="1">
      <c r="A61" s="2">
        <f t="shared" si="0"/>
        <v>1</v>
      </c>
      <c r="B61" s="23">
        <v>163</v>
      </c>
      <c r="C61" s="31" t="s">
        <v>556</v>
      </c>
      <c r="D61" s="34" t="s">
        <v>742</v>
      </c>
      <c r="E61" s="34"/>
      <c r="F61" s="35" t="s">
        <v>10</v>
      </c>
      <c r="G61" s="35" t="s">
        <v>25</v>
      </c>
      <c r="H61" s="36"/>
      <c r="I61" s="36"/>
      <c r="J61" s="32" t="s">
        <v>604</v>
      </c>
      <c r="K61" s="35"/>
      <c r="L61" s="40"/>
      <c r="M61" s="2"/>
      <c r="N61" s="2"/>
      <c r="O61" s="1"/>
    </row>
    <row r="62" spans="1:15" hidden="1">
      <c r="A62" s="2">
        <f t="shared" si="0"/>
        <v>1</v>
      </c>
      <c r="B62" s="23">
        <v>164</v>
      </c>
      <c r="C62" s="31" t="s">
        <v>556</v>
      </c>
      <c r="D62" s="34" t="s">
        <v>559</v>
      </c>
      <c r="E62" s="34"/>
      <c r="F62" s="35" t="s">
        <v>10</v>
      </c>
      <c r="G62" s="35" t="s">
        <v>25</v>
      </c>
      <c r="H62" s="36"/>
      <c r="I62" s="36"/>
      <c r="J62" s="32" t="s">
        <v>604</v>
      </c>
      <c r="K62" s="35"/>
      <c r="L62" s="40"/>
      <c r="M62" s="2"/>
      <c r="N62" s="2"/>
      <c r="O62" s="1"/>
    </row>
    <row r="63" spans="1:15" hidden="1">
      <c r="A63" s="2">
        <f t="shared" si="0"/>
        <v>1</v>
      </c>
      <c r="B63" s="23">
        <v>165</v>
      </c>
      <c r="C63" s="31" t="s">
        <v>319</v>
      </c>
      <c r="D63" s="34" t="s">
        <v>560</v>
      </c>
      <c r="E63" s="34"/>
      <c r="F63" s="35" t="s">
        <v>10</v>
      </c>
      <c r="G63" s="35" t="s">
        <v>25</v>
      </c>
      <c r="H63" s="36"/>
      <c r="I63" s="36"/>
      <c r="J63" s="32" t="s">
        <v>604</v>
      </c>
      <c r="K63" s="35"/>
      <c r="L63" s="40"/>
      <c r="M63" s="2"/>
      <c r="N63" s="2"/>
      <c r="O63" s="1"/>
    </row>
    <row r="64" spans="1:15" ht="24.75">
      <c r="A64" s="2">
        <f t="shared" si="0"/>
        <v>1</v>
      </c>
      <c r="B64" s="23">
        <v>166</v>
      </c>
      <c r="C64" s="31" t="s">
        <v>587</v>
      </c>
      <c r="D64" s="34" t="s">
        <v>746</v>
      </c>
      <c r="E64" s="34" t="s">
        <v>954</v>
      </c>
      <c r="F64" s="35" t="s">
        <v>894</v>
      </c>
      <c r="G64" s="35" t="s">
        <v>876</v>
      </c>
      <c r="H64" s="36"/>
      <c r="I64" s="36"/>
      <c r="J64" s="32" t="s">
        <v>4</v>
      </c>
      <c r="K64" s="35"/>
      <c r="L64" s="40" t="s">
        <v>738</v>
      </c>
      <c r="M64" s="2"/>
      <c r="N64" s="2"/>
      <c r="O64" s="1"/>
    </row>
    <row r="65" spans="1:15" hidden="1">
      <c r="A65" s="2">
        <f t="shared" si="0"/>
        <v>1</v>
      </c>
      <c r="B65" s="23">
        <v>167</v>
      </c>
      <c r="C65" s="31" t="s">
        <v>599</v>
      </c>
      <c r="D65" s="34" t="s">
        <v>600</v>
      </c>
      <c r="E65" s="34" t="s">
        <v>601</v>
      </c>
      <c r="F65" s="35" t="s">
        <v>10</v>
      </c>
      <c r="G65" s="35" t="s">
        <v>25</v>
      </c>
      <c r="H65" s="36"/>
      <c r="I65" s="36"/>
      <c r="J65" s="32" t="s">
        <v>9</v>
      </c>
      <c r="K65" s="35"/>
      <c r="L65" s="40"/>
      <c r="M65" s="2"/>
      <c r="N65" s="2"/>
      <c r="O65" s="1"/>
    </row>
    <row r="66" spans="1:15" ht="24.75">
      <c r="A66" s="2">
        <f t="shared" ref="A66:A129" si="1">IF(NOT(H66=$N$223),1,"")</f>
        <v>1</v>
      </c>
      <c r="B66" s="23">
        <v>168</v>
      </c>
      <c r="C66" s="31" t="s">
        <v>602</v>
      </c>
      <c r="D66" s="34" t="s">
        <v>718</v>
      </c>
      <c r="E66" s="34"/>
      <c r="F66" s="35" t="s">
        <v>12</v>
      </c>
      <c r="G66" s="35"/>
      <c r="H66" s="36"/>
      <c r="I66" s="36"/>
      <c r="J66" s="32" t="s">
        <v>4</v>
      </c>
      <c r="K66" s="35"/>
      <c r="L66" s="40"/>
      <c r="M66" s="2"/>
      <c r="N66" s="2"/>
      <c r="O66" s="1"/>
    </row>
    <row r="67" spans="1:15" hidden="1">
      <c r="A67" s="2">
        <f t="shared" si="1"/>
        <v>1</v>
      </c>
      <c r="B67" s="23">
        <v>171</v>
      </c>
      <c r="C67" s="31" t="s">
        <v>614</v>
      </c>
      <c r="D67" s="34" t="s">
        <v>615</v>
      </c>
      <c r="E67" s="34"/>
      <c r="F67" s="35" t="s">
        <v>10</v>
      </c>
      <c r="G67" s="35" t="s">
        <v>25</v>
      </c>
      <c r="H67" s="36"/>
      <c r="I67" s="36"/>
      <c r="J67" s="32" t="s">
        <v>604</v>
      </c>
      <c r="K67" s="35"/>
      <c r="L67" s="40"/>
      <c r="M67" s="2"/>
      <c r="N67" s="2"/>
      <c r="O67" s="1"/>
    </row>
    <row r="68" spans="1:15" ht="24.75">
      <c r="A68" s="2">
        <f t="shared" si="1"/>
        <v>1</v>
      </c>
      <c r="B68" s="23">
        <v>173</v>
      </c>
      <c r="C68" s="31"/>
      <c r="D68" s="34" t="s">
        <v>630</v>
      </c>
      <c r="E68" s="34" t="s">
        <v>953</v>
      </c>
      <c r="F68" s="35" t="s">
        <v>894</v>
      </c>
      <c r="G68" s="35" t="s">
        <v>876</v>
      </c>
      <c r="H68" s="36"/>
      <c r="I68" s="36"/>
      <c r="J68" s="32" t="s">
        <v>4</v>
      </c>
      <c r="K68" s="35"/>
      <c r="L68" s="40" t="s">
        <v>738</v>
      </c>
      <c r="M68" s="2"/>
      <c r="N68" s="2"/>
      <c r="O68" s="1"/>
    </row>
    <row r="69" spans="1:15" ht="36.75">
      <c r="A69" s="2">
        <f t="shared" si="1"/>
        <v>1</v>
      </c>
      <c r="B69" s="23">
        <v>182</v>
      </c>
      <c r="C69" s="31"/>
      <c r="D69" s="34" t="s">
        <v>683</v>
      </c>
      <c r="E69" s="34" t="s">
        <v>888</v>
      </c>
      <c r="F69" s="35" t="s">
        <v>8</v>
      </c>
      <c r="G69" s="35" t="s">
        <v>876</v>
      </c>
      <c r="H69" s="36"/>
      <c r="I69" s="36"/>
      <c r="J69" s="32"/>
      <c r="K69" s="35"/>
      <c r="L69" s="40"/>
      <c r="M69" s="2"/>
      <c r="N69" s="2"/>
      <c r="O69" s="1"/>
    </row>
    <row r="70" spans="1:15" ht="48.75">
      <c r="A70" s="2">
        <f t="shared" si="1"/>
        <v>1</v>
      </c>
      <c r="B70" s="23">
        <v>185</v>
      </c>
      <c r="C70" s="31" t="s">
        <v>688</v>
      </c>
      <c r="D70" s="34" t="s">
        <v>689</v>
      </c>
      <c r="E70" s="34" t="s">
        <v>895</v>
      </c>
      <c r="F70" s="35" t="s">
        <v>894</v>
      </c>
      <c r="G70" s="35" t="s">
        <v>876</v>
      </c>
      <c r="H70" s="36"/>
      <c r="I70" s="36"/>
      <c r="J70" s="32"/>
      <c r="K70" s="35"/>
      <c r="L70" s="40"/>
      <c r="M70" s="2"/>
      <c r="N70" s="2"/>
      <c r="O70" s="1"/>
    </row>
    <row r="71" spans="1:15" hidden="1">
      <c r="A71" s="2">
        <f t="shared" si="1"/>
        <v>1</v>
      </c>
      <c r="B71" s="23">
        <v>193</v>
      </c>
      <c r="C71" s="31" t="s">
        <v>703</v>
      </c>
      <c r="D71" s="34" t="s">
        <v>704</v>
      </c>
      <c r="E71" s="34"/>
      <c r="F71" s="35" t="s">
        <v>10</v>
      </c>
      <c r="G71" s="35" t="s">
        <v>28</v>
      </c>
      <c r="H71" s="36"/>
      <c r="I71" s="36"/>
      <c r="J71" s="32"/>
      <c r="K71" s="35"/>
      <c r="L71" s="40"/>
      <c r="M71" s="2"/>
      <c r="N71" s="2"/>
      <c r="O71" s="1"/>
    </row>
    <row r="72" spans="1:15" hidden="1">
      <c r="A72" s="2">
        <f t="shared" si="1"/>
        <v>1</v>
      </c>
      <c r="B72" s="23">
        <v>194</v>
      </c>
      <c r="C72" s="31" t="s">
        <v>703</v>
      </c>
      <c r="D72" s="34" t="s">
        <v>705</v>
      </c>
      <c r="E72" s="34"/>
      <c r="F72" s="35" t="s">
        <v>10</v>
      </c>
      <c r="G72" s="35"/>
      <c r="H72" s="36"/>
      <c r="I72" s="36"/>
      <c r="J72" s="32"/>
      <c r="K72" s="35"/>
      <c r="L72" s="40"/>
      <c r="M72" s="2"/>
      <c r="N72" s="2"/>
      <c r="O72" s="1"/>
    </row>
    <row r="73" spans="1:15" ht="48.75">
      <c r="A73" s="2">
        <f t="shared" si="1"/>
        <v>1</v>
      </c>
      <c r="B73" s="23">
        <v>195</v>
      </c>
      <c r="C73" s="31" t="s">
        <v>737</v>
      </c>
      <c r="D73" s="34" t="s">
        <v>706</v>
      </c>
      <c r="E73" s="34" t="s">
        <v>875</v>
      </c>
      <c r="F73" s="35" t="s">
        <v>8</v>
      </c>
      <c r="G73" s="35" t="s">
        <v>876</v>
      </c>
      <c r="H73" s="36"/>
      <c r="I73" s="36"/>
      <c r="J73" s="32"/>
      <c r="K73" s="35"/>
      <c r="L73" s="40"/>
      <c r="M73" s="2"/>
      <c r="N73" s="2"/>
      <c r="O73" s="1"/>
    </row>
    <row r="74" spans="1:15" ht="24.75">
      <c r="A74" s="2">
        <f t="shared" si="1"/>
        <v>1</v>
      </c>
      <c r="B74" s="23">
        <v>197</v>
      </c>
      <c r="C74" s="31" t="s">
        <v>729</v>
      </c>
      <c r="D74" s="34" t="s">
        <v>947</v>
      </c>
      <c r="E74" s="34"/>
      <c r="F74" s="35" t="s">
        <v>12</v>
      </c>
      <c r="G74" s="35"/>
      <c r="H74" s="36"/>
      <c r="I74" s="36" t="s">
        <v>22</v>
      </c>
      <c r="J74" s="32" t="s">
        <v>4</v>
      </c>
      <c r="K74" s="35"/>
      <c r="L74" s="40"/>
      <c r="M74" s="2"/>
      <c r="N74" s="2"/>
      <c r="O74" s="1"/>
    </row>
    <row r="75" spans="1:15" ht="24.75">
      <c r="A75" s="2">
        <f t="shared" si="1"/>
        <v>1</v>
      </c>
      <c r="B75" s="23">
        <v>198</v>
      </c>
      <c r="C75" s="31" t="s">
        <v>729</v>
      </c>
      <c r="D75" s="34" t="s">
        <v>730</v>
      </c>
      <c r="E75" s="34"/>
      <c r="F75" s="35" t="s">
        <v>12</v>
      </c>
      <c r="G75" s="35"/>
      <c r="H75" s="36"/>
      <c r="I75" s="36" t="s">
        <v>22</v>
      </c>
      <c r="J75" s="32" t="s">
        <v>4</v>
      </c>
      <c r="K75" s="35"/>
      <c r="L75" s="40"/>
      <c r="M75" s="2"/>
      <c r="N75" s="2"/>
      <c r="O75" s="1"/>
    </row>
    <row r="76" spans="1:15" hidden="1">
      <c r="A76" s="2">
        <f t="shared" si="1"/>
        <v>1</v>
      </c>
      <c r="B76" s="23">
        <v>202</v>
      </c>
      <c r="C76" s="31" t="s">
        <v>745</v>
      </c>
      <c r="D76" s="34" t="s">
        <v>744</v>
      </c>
      <c r="E76" s="34" t="s">
        <v>772</v>
      </c>
      <c r="F76" s="35" t="s">
        <v>6</v>
      </c>
      <c r="G76" s="35"/>
      <c r="H76" s="36"/>
      <c r="I76" s="36"/>
      <c r="J76" s="32"/>
      <c r="K76" s="35"/>
      <c r="L76" s="40"/>
      <c r="M76" s="2"/>
      <c r="N76" s="2"/>
      <c r="O76" s="1"/>
    </row>
    <row r="77" spans="1:15" ht="24.75">
      <c r="A77" s="2">
        <f t="shared" si="1"/>
        <v>1</v>
      </c>
      <c r="B77" s="23">
        <v>207</v>
      </c>
      <c r="C77" s="31" t="s">
        <v>782</v>
      </c>
      <c r="D77" s="34" t="s">
        <v>783</v>
      </c>
      <c r="E77" s="34"/>
      <c r="F77" s="35" t="s">
        <v>12</v>
      </c>
      <c r="G77" s="35"/>
      <c r="H77" s="36"/>
      <c r="I77" s="36"/>
      <c r="J77" s="32"/>
      <c r="K77" s="35"/>
      <c r="L77" s="40"/>
      <c r="M77" s="2"/>
      <c r="N77" s="2"/>
      <c r="O77" s="1"/>
    </row>
    <row r="78" spans="1:15" ht="48.75">
      <c r="A78" s="2">
        <f t="shared" si="1"/>
        <v>1</v>
      </c>
      <c r="B78" s="23">
        <v>208</v>
      </c>
      <c r="C78" s="31" t="s">
        <v>784</v>
      </c>
      <c r="D78" s="34" t="s">
        <v>785</v>
      </c>
      <c r="E78" s="34"/>
      <c r="F78" s="35" t="s">
        <v>12</v>
      </c>
      <c r="G78" s="35"/>
      <c r="H78" s="36"/>
      <c r="I78" s="36"/>
      <c r="J78" s="32"/>
      <c r="K78" s="35"/>
      <c r="L78" s="40"/>
      <c r="M78" s="2"/>
      <c r="N78" s="2"/>
      <c r="O78" s="1"/>
    </row>
    <row r="79" spans="1:15">
      <c r="A79" s="2">
        <f t="shared" si="1"/>
        <v>1</v>
      </c>
      <c r="B79" s="23">
        <v>209</v>
      </c>
      <c r="C79" s="31" t="s">
        <v>790</v>
      </c>
      <c r="D79" s="34" t="s">
        <v>791</v>
      </c>
      <c r="E79" s="34" t="s">
        <v>1041</v>
      </c>
      <c r="F79" s="35" t="s">
        <v>8</v>
      </c>
      <c r="G79" s="35"/>
      <c r="H79" s="36"/>
      <c r="I79" s="36"/>
      <c r="J79" s="32"/>
      <c r="K79" s="35"/>
      <c r="L79" s="40"/>
      <c r="M79" s="2"/>
      <c r="N79" s="2"/>
      <c r="O79" s="1"/>
    </row>
    <row r="80" spans="1:15">
      <c r="A80" s="2">
        <f t="shared" si="1"/>
        <v>1</v>
      </c>
      <c r="B80" s="23">
        <v>210</v>
      </c>
      <c r="C80" s="31" t="s">
        <v>793</v>
      </c>
      <c r="D80" s="34"/>
      <c r="E80" s="34"/>
      <c r="F80" s="35" t="s">
        <v>12</v>
      </c>
      <c r="G80" s="35"/>
      <c r="H80" s="36"/>
      <c r="I80" s="36" t="s">
        <v>22</v>
      </c>
      <c r="J80" s="32"/>
      <c r="K80" s="35"/>
      <c r="L80" s="40"/>
      <c r="M80" s="2"/>
      <c r="N80" s="2"/>
      <c r="O80" s="1"/>
    </row>
    <row r="81" spans="1:15" ht="48.75">
      <c r="A81" s="2">
        <f t="shared" si="1"/>
        <v>1</v>
      </c>
      <c r="B81" s="23">
        <v>211</v>
      </c>
      <c r="C81" s="31" t="s">
        <v>805</v>
      </c>
      <c r="D81" s="34" t="s">
        <v>919</v>
      </c>
      <c r="E81" s="34"/>
      <c r="F81" s="35" t="s">
        <v>12</v>
      </c>
      <c r="G81" s="35"/>
      <c r="H81" s="36"/>
      <c r="I81" s="36"/>
      <c r="J81" s="32"/>
      <c r="K81" s="35"/>
      <c r="L81" s="40"/>
      <c r="M81" s="2"/>
      <c r="N81" s="2"/>
      <c r="O81" s="1"/>
    </row>
    <row r="82" spans="1:15">
      <c r="A82" s="2">
        <f t="shared" si="1"/>
        <v>1</v>
      </c>
      <c r="B82" s="23">
        <v>212</v>
      </c>
      <c r="C82" s="31" t="s">
        <v>806</v>
      </c>
      <c r="D82" s="34" t="s">
        <v>807</v>
      </c>
      <c r="E82" s="34" t="s">
        <v>918</v>
      </c>
      <c r="F82" s="35" t="s">
        <v>12</v>
      </c>
      <c r="G82" s="35" t="s">
        <v>28</v>
      </c>
      <c r="H82" s="36"/>
      <c r="I82" s="36" t="s">
        <v>22</v>
      </c>
      <c r="J82" s="32"/>
      <c r="K82" s="35"/>
      <c r="L82" s="40"/>
      <c r="M82" s="2"/>
      <c r="N82" s="2"/>
      <c r="O82" s="1"/>
    </row>
    <row r="83" spans="1:15" hidden="1">
      <c r="A83" s="2">
        <f t="shared" si="1"/>
        <v>1</v>
      </c>
      <c r="B83" s="23">
        <v>213</v>
      </c>
      <c r="C83" s="31" t="s">
        <v>817</v>
      </c>
      <c r="D83" s="34" t="s">
        <v>818</v>
      </c>
      <c r="E83" s="34"/>
      <c r="F83" s="35" t="s">
        <v>10</v>
      </c>
      <c r="G83" s="35" t="s">
        <v>25</v>
      </c>
      <c r="H83" s="36"/>
      <c r="I83" s="36"/>
      <c r="J83" s="32"/>
      <c r="K83" s="35"/>
      <c r="L83" s="40"/>
      <c r="M83" s="2"/>
      <c r="N83" s="2"/>
      <c r="O83" s="1"/>
    </row>
    <row r="84" spans="1:15">
      <c r="A84" s="2">
        <f t="shared" si="1"/>
        <v>1</v>
      </c>
      <c r="B84" s="23">
        <v>214</v>
      </c>
      <c r="C84" s="31" t="s">
        <v>819</v>
      </c>
      <c r="D84" s="34" t="s">
        <v>820</v>
      </c>
      <c r="E84" s="34"/>
      <c r="F84" s="35" t="s">
        <v>12</v>
      </c>
      <c r="G84" s="35"/>
      <c r="H84" s="36"/>
      <c r="I84" s="36"/>
      <c r="J84" s="32"/>
      <c r="K84" s="35"/>
      <c r="L84" s="40"/>
      <c r="M84" s="2"/>
      <c r="N84" s="2"/>
      <c r="O84" s="1"/>
    </row>
    <row r="85" spans="1:15">
      <c r="A85" s="2">
        <f t="shared" si="1"/>
        <v>1</v>
      </c>
      <c r="B85" s="23">
        <v>215</v>
      </c>
      <c r="C85" s="31" t="s">
        <v>821</v>
      </c>
      <c r="D85" s="34" t="s">
        <v>822</v>
      </c>
      <c r="E85" s="34"/>
      <c r="F85" s="35" t="s">
        <v>12</v>
      </c>
      <c r="G85" s="35"/>
      <c r="H85" s="36"/>
      <c r="I85" s="36"/>
      <c r="J85" s="32"/>
      <c r="K85" s="35"/>
      <c r="L85" s="40"/>
      <c r="M85" s="2"/>
      <c r="N85" s="2"/>
      <c r="O85" s="1"/>
    </row>
    <row r="86" spans="1:15" ht="48.75">
      <c r="A86" s="2">
        <f t="shared" si="1"/>
        <v>1</v>
      </c>
      <c r="B86" s="23">
        <v>221</v>
      </c>
      <c r="C86" s="31" t="s">
        <v>834</v>
      </c>
      <c r="D86" s="34" t="s">
        <v>835</v>
      </c>
      <c r="E86" s="34" t="s">
        <v>1007</v>
      </c>
      <c r="F86" s="35" t="s">
        <v>894</v>
      </c>
      <c r="G86" s="35" t="s">
        <v>876</v>
      </c>
      <c r="H86" s="36"/>
      <c r="I86" s="36"/>
      <c r="J86" s="32"/>
      <c r="K86" s="35"/>
      <c r="L86" s="40"/>
      <c r="M86" s="2"/>
      <c r="N86" s="2"/>
      <c r="O86" s="1"/>
    </row>
    <row r="87" spans="1:15" ht="36.75">
      <c r="A87" s="2">
        <f t="shared" si="1"/>
        <v>1</v>
      </c>
      <c r="B87" s="23">
        <v>225</v>
      </c>
      <c r="C87" s="31" t="s">
        <v>840</v>
      </c>
      <c r="D87" s="34" t="s">
        <v>850</v>
      </c>
      <c r="E87" s="34" t="s">
        <v>1009</v>
      </c>
      <c r="F87" s="35" t="s">
        <v>894</v>
      </c>
      <c r="G87" s="35" t="s">
        <v>876</v>
      </c>
      <c r="H87" s="36"/>
      <c r="I87" s="36"/>
      <c r="J87" s="32"/>
      <c r="K87" s="35"/>
      <c r="L87" s="40"/>
      <c r="M87" s="2"/>
      <c r="N87" s="2"/>
      <c r="O87" s="1"/>
    </row>
    <row r="88" spans="1:15" hidden="1">
      <c r="A88" s="2">
        <f t="shared" si="1"/>
        <v>1</v>
      </c>
      <c r="B88" s="23">
        <v>226</v>
      </c>
      <c r="C88" s="31" t="s">
        <v>867</v>
      </c>
      <c r="D88" s="34" t="s">
        <v>850</v>
      </c>
      <c r="E88" s="34" t="s">
        <v>916</v>
      </c>
      <c r="F88" s="35" t="s">
        <v>6</v>
      </c>
      <c r="G88" s="35"/>
      <c r="H88" s="36"/>
      <c r="I88" s="36"/>
      <c r="J88" s="32"/>
      <c r="K88" s="35"/>
      <c r="L88" s="40"/>
      <c r="M88" s="2"/>
      <c r="N88" s="2"/>
      <c r="O88" s="1"/>
    </row>
    <row r="89" spans="1:15" ht="24.75">
      <c r="A89" s="2">
        <f t="shared" si="1"/>
        <v>1</v>
      </c>
      <c r="B89" s="23">
        <v>229</v>
      </c>
      <c r="C89" s="31" t="s">
        <v>844</v>
      </c>
      <c r="D89" s="34" t="s">
        <v>845</v>
      </c>
      <c r="E89" s="34" t="s">
        <v>997</v>
      </c>
      <c r="F89" s="35" t="s">
        <v>894</v>
      </c>
      <c r="G89" s="35" t="s">
        <v>876</v>
      </c>
      <c r="H89" s="36"/>
      <c r="I89" s="36"/>
      <c r="J89" s="32"/>
      <c r="K89" s="35"/>
      <c r="L89" s="40"/>
      <c r="M89" s="2"/>
      <c r="N89" s="2"/>
      <c r="O89" s="1"/>
    </row>
    <row r="90" spans="1:15" ht="24.75">
      <c r="A90" s="2">
        <f t="shared" si="1"/>
        <v>1</v>
      </c>
      <c r="B90" s="23">
        <v>231</v>
      </c>
      <c r="C90" s="31" t="s">
        <v>847</v>
      </c>
      <c r="D90" s="34" t="s">
        <v>848</v>
      </c>
      <c r="E90" s="34" t="s">
        <v>998</v>
      </c>
      <c r="F90" s="35" t="s">
        <v>894</v>
      </c>
      <c r="G90" s="35" t="s">
        <v>876</v>
      </c>
      <c r="H90" s="36"/>
      <c r="I90" s="36"/>
      <c r="J90" s="32"/>
      <c r="K90" s="35"/>
      <c r="L90" s="40"/>
      <c r="M90" s="2"/>
      <c r="N90" s="2"/>
      <c r="O90" s="1"/>
    </row>
    <row r="91" spans="1:15" ht="24.75">
      <c r="A91" s="2">
        <f t="shared" si="1"/>
        <v>1</v>
      </c>
      <c r="B91" s="23">
        <v>237</v>
      </c>
      <c r="C91" s="31" t="s">
        <v>865</v>
      </c>
      <c r="D91" s="34" t="s">
        <v>866</v>
      </c>
      <c r="E91" s="34"/>
      <c r="F91" s="35" t="s">
        <v>12</v>
      </c>
      <c r="G91" s="35"/>
      <c r="H91" s="36"/>
      <c r="I91" s="36" t="s">
        <v>734</v>
      </c>
      <c r="J91" s="32"/>
      <c r="K91" s="35"/>
      <c r="L91" s="40"/>
      <c r="M91" s="2"/>
      <c r="N91" s="2"/>
      <c r="O91" s="1"/>
    </row>
    <row r="92" spans="1:15">
      <c r="A92" s="2">
        <f t="shared" si="1"/>
        <v>1</v>
      </c>
      <c r="B92" s="23">
        <v>240</v>
      </c>
      <c r="C92" s="31" t="s">
        <v>869</v>
      </c>
      <c r="D92" s="34" t="s">
        <v>870</v>
      </c>
      <c r="E92" s="34"/>
      <c r="F92" s="35" t="s">
        <v>12</v>
      </c>
      <c r="G92" s="35"/>
      <c r="H92" s="36"/>
      <c r="I92" s="36" t="s">
        <v>22</v>
      </c>
      <c r="J92" s="32"/>
      <c r="K92" s="35"/>
      <c r="L92" s="40"/>
      <c r="M92" s="2"/>
      <c r="N92" s="2"/>
      <c r="O92" s="1"/>
    </row>
    <row r="93" spans="1:15">
      <c r="A93" s="2">
        <f t="shared" si="1"/>
        <v>1</v>
      </c>
      <c r="B93" s="23">
        <v>241</v>
      </c>
      <c r="C93" s="31" t="s">
        <v>869</v>
      </c>
      <c r="D93" s="34" t="s">
        <v>871</v>
      </c>
      <c r="E93" s="34" t="s">
        <v>910</v>
      </c>
      <c r="F93" s="35" t="s">
        <v>894</v>
      </c>
      <c r="G93" s="35" t="s">
        <v>876</v>
      </c>
      <c r="H93" s="36"/>
      <c r="I93" s="36"/>
      <c r="J93" s="32"/>
      <c r="K93" s="35"/>
      <c r="L93" s="40"/>
      <c r="M93" s="2"/>
      <c r="N93" s="2"/>
      <c r="O93" s="1"/>
    </row>
    <row r="94" spans="1:15">
      <c r="A94" s="2">
        <f t="shared" si="1"/>
        <v>1</v>
      </c>
      <c r="B94" s="23">
        <v>242</v>
      </c>
      <c r="C94" s="31" t="s">
        <v>869</v>
      </c>
      <c r="D94" s="34" t="s">
        <v>872</v>
      </c>
      <c r="E94" s="34" t="s">
        <v>911</v>
      </c>
      <c r="F94" s="35" t="s">
        <v>894</v>
      </c>
      <c r="G94" s="35" t="s">
        <v>876</v>
      </c>
      <c r="H94" s="36"/>
      <c r="I94" s="36"/>
      <c r="J94" s="32"/>
      <c r="K94" s="35"/>
      <c r="L94" s="40"/>
      <c r="M94" s="2"/>
      <c r="N94" s="2"/>
      <c r="O94" s="1"/>
    </row>
    <row r="95" spans="1:15">
      <c r="A95" s="2">
        <f t="shared" si="1"/>
        <v>1</v>
      </c>
      <c r="B95" s="23">
        <v>244</v>
      </c>
      <c r="C95" s="31" t="s">
        <v>854</v>
      </c>
      <c r="D95" s="34" t="s">
        <v>877</v>
      </c>
      <c r="E95" s="34" t="s">
        <v>893</v>
      </c>
      <c r="F95" s="35" t="s">
        <v>894</v>
      </c>
      <c r="G95" s="35"/>
      <c r="H95" s="36"/>
      <c r="I95" s="36"/>
      <c r="J95" s="32"/>
      <c r="K95" s="35"/>
      <c r="L95" s="40"/>
      <c r="M95" s="2"/>
      <c r="N95" s="2"/>
      <c r="O95" s="1"/>
    </row>
    <row r="96" spans="1:15">
      <c r="A96" s="2">
        <f t="shared" si="1"/>
        <v>1</v>
      </c>
      <c r="B96" s="23">
        <v>248</v>
      </c>
      <c r="C96" s="31" t="s">
        <v>883</v>
      </c>
      <c r="D96" s="34" t="s">
        <v>884</v>
      </c>
      <c r="E96" s="34"/>
      <c r="F96" s="35" t="s">
        <v>8</v>
      </c>
      <c r="G96" s="35" t="s">
        <v>876</v>
      </c>
      <c r="H96" s="36"/>
      <c r="I96" s="36" t="s">
        <v>22</v>
      </c>
      <c r="J96" s="32"/>
      <c r="K96" s="35"/>
      <c r="L96" s="40"/>
      <c r="M96" s="2"/>
      <c r="N96" s="2"/>
      <c r="O96" s="1"/>
    </row>
    <row r="97" spans="1:15" ht="24.75">
      <c r="A97" s="2">
        <f t="shared" si="1"/>
        <v>1</v>
      </c>
      <c r="B97" s="23">
        <v>249</v>
      </c>
      <c r="C97" s="31" t="s">
        <v>878</v>
      </c>
      <c r="D97" s="34" t="s">
        <v>904</v>
      </c>
      <c r="E97" s="34" t="s">
        <v>905</v>
      </c>
      <c r="F97" s="35" t="s">
        <v>894</v>
      </c>
      <c r="G97" s="35" t="s">
        <v>876</v>
      </c>
      <c r="H97" s="36"/>
      <c r="I97" s="36"/>
      <c r="J97" s="32"/>
      <c r="K97" s="35"/>
      <c r="L97" s="40"/>
      <c r="M97" s="2"/>
      <c r="N97" s="2"/>
      <c r="O97" s="1"/>
    </row>
    <row r="98" spans="1:15">
      <c r="A98" s="2">
        <f t="shared" si="1"/>
        <v>1</v>
      </c>
      <c r="B98" s="23">
        <v>251</v>
      </c>
      <c r="C98" s="31" t="s">
        <v>890</v>
      </c>
      <c r="D98" s="34" t="s">
        <v>891</v>
      </c>
      <c r="E98" s="34"/>
      <c r="F98" s="35" t="s">
        <v>12</v>
      </c>
      <c r="G98" s="35"/>
      <c r="H98" s="36"/>
      <c r="I98" s="36" t="s">
        <v>22</v>
      </c>
      <c r="J98" s="32"/>
      <c r="K98" s="35"/>
      <c r="L98" s="40"/>
      <c r="M98" s="2"/>
      <c r="N98" s="2"/>
      <c r="O98" s="1"/>
    </row>
    <row r="99" spans="1:15">
      <c r="A99" s="2">
        <f t="shared" si="1"/>
        <v>1</v>
      </c>
      <c r="B99" s="23">
        <v>252</v>
      </c>
      <c r="C99" s="31"/>
      <c r="D99" s="34" t="s">
        <v>902</v>
      </c>
      <c r="E99" s="34"/>
      <c r="F99" s="35" t="s">
        <v>12</v>
      </c>
      <c r="G99" s="35" t="s">
        <v>25</v>
      </c>
      <c r="H99" s="36"/>
      <c r="I99" s="36"/>
      <c r="J99" s="32"/>
      <c r="K99" s="35"/>
      <c r="L99" s="40"/>
      <c r="M99" s="2"/>
      <c r="N99" s="2"/>
      <c r="O99" s="1"/>
    </row>
    <row r="100" spans="1:15">
      <c r="A100" s="2">
        <f t="shared" si="1"/>
        <v>1</v>
      </c>
      <c r="B100" s="23">
        <v>253</v>
      </c>
      <c r="C100" s="31"/>
      <c r="D100" s="34" t="s">
        <v>906</v>
      </c>
      <c r="E100" s="34"/>
      <c r="F100" s="35" t="s">
        <v>12</v>
      </c>
      <c r="G100" s="35"/>
      <c r="H100" s="36"/>
      <c r="I100" s="36"/>
      <c r="J100" s="32"/>
      <c r="K100" s="35"/>
      <c r="L100" s="40"/>
      <c r="M100" s="2"/>
      <c r="N100" s="2"/>
      <c r="O100" s="1"/>
    </row>
    <row r="101" spans="1:15" ht="36.75">
      <c r="A101" s="2">
        <f t="shared" si="1"/>
        <v>1</v>
      </c>
      <c r="B101" s="23">
        <v>254</v>
      </c>
      <c r="C101" s="31" t="s">
        <v>931</v>
      </c>
      <c r="D101" s="34" t="s">
        <v>932</v>
      </c>
      <c r="E101" s="34"/>
      <c r="F101" s="35" t="s">
        <v>12</v>
      </c>
      <c r="G101" s="35"/>
      <c r="H101" s="36"/>
      <c r="I101" s="36" t="s">
        <v>962</v>
      </c>
      <c r="J101" s="32"/>
      <c r="K101" s="35"/>
      <c r="L101" s="40"/>
      <c r="M101" s="2"/>
      <c r="N101" s="2"/>
      <c r="O101" s="1"/>
    </row>
    <row r="102" spans="1:15" ht="24.75">
      <c r="A102" s="2">
        <f t="shared" si="1"/>
        <v>1</v>
      </c>
      <c r="B102" s="23">
        <v>255</v>
      </c>
      <c r="C102" s="31" t="s">
        <v>942</v>
      </c>
      <c r="D102" s="34" t="s">
        <v>946</v>
      </c>
      <c r="E102" s="34"/>
      <c r="F102" s="35" t="s">
        <v>12</v>
      </c>
      <c r="G102" s="35"/>
      <c r="H102" s="36"/>
      <c r="I102" s="36" t="s">
        <v>734</v>
      </c>
      <c r="J102" s="32"/>
      <c r="K102" s="35"/>
      <c r="L102" s="40"/>
      <c r="M102" s="2"/>
      <c r="N102" s="2"/>
      <c r="O102" s="1"/>
    </row>
    <row r="103" spans="1:15" ht="24.75">
      <c r="A103" s="2">
        <f t="shared" si="1"/>
        <v>1</v>
      </c>
      <c r="B103" s="23">
        <v>257</v>
      </c>
      <c r="C103" s="31" t="s">
        <v>945</v>
      </c>
      <c r="D103" s="34" t="s">
        <v>944</v>
      </c>
      <c r="E103" s="34" t="s">
        <v>1038</v>
      </c>
      <c r="F103" s="35" t="s">
        <v>8</v>
      </c>
      <c r="G103" s="35"/>
      <c r="H103" s="36"/>
      <c r="I103" s="36" t="s">
        <v>961</v>
      </c>
      <c r="J103" s="32"/>
      <c r="K103" s="35"/>
      <c r="L103" s="40"/>
      <c r="M103" s="2"/>
      <c r="N103" s="2"/>
      <c r="O103" s="1"/>
    </row>
    <row r="104" spans="1:15" ht="24">
      <c r="A104" s="2">
        <f t="shared" si="1"/>
        <v>1</v>
      </c>
      <c r="B104" s="23">
        <v>260</v>
      </c>
      <c r="C104" s="31" t="s">
        <v>958</v>
      </c>
      <c r="D104" s="34" t="s">
        <v>960</v>
      </c>
      <c r="E104" s="34"/>
      <c r="F104" s="35" t="s">
        <v>12</v>
      </c>
      <c r="G104" s="35"/>
      <c r="H104" s="36"/>
      <c r="I104" s="36" t="s">
        <v>22</v>
      </c>
      <c r="J104" s="32"/>
      <c r="K104" s="35"/>
      <c r="L104" s="40"/>
      <c r="M104" s="2"/>
      <c r="N104" s="2"/>
      <c r="O104" s="1"/>
    </row>
    <row r="105" spans="1:15" ht="24.75" hidden="1">
      <c r="A105" s="2">
        <f t="shared" si="1"/>
        <v>1</v>
      </c>
      <c r="B105" s="23">
        <v>261</v>
      </c>
      <c r="C105" s="31"/>
      <c r="D105" s="34" t="s">
        <v>963</v>
      </c>
      <c r="E105" s="34" t="s">
        <v>1042</v>
      </c>
      <c r="F105" s="35" t="s">
        <v>6</v>
      </c>
      <c r="G105" s="35"/>
      <c r="H105" s="36"/>
      <c r="I105" s="36"/>
      <c r="J105" s="32"/>
      <c r="K105" s="35"/>
      <c r="L105" s="40"/>
      <c r="M105" s="2"/>
      <c r="N105" s="2"/>
      <c r="O105" s="1"/>
    </row>
    <row r="106" spans="1:15" ht="60.75">
      <c r="A106" s="2">
        <f t="shared" si="1"/>
        <v>1</v>
      </c>
      <c r="B106" s="23">
        <v>262</v>
      </c>
      <c r="C106" s="31"/>
      <c r="D106" s="34" t="s">
        <v>1039</v>
      </c>
      <c r="E106" s="34"/>
      <c r="F106" s="35" t="s">
        <v>12</v>
      </c>
      <c r="G106" s="35"/>
      <c r="H106" s="36"/>
      <c r="I106" s="36"/>
      <c r="J106" s="32"/>
      <c r="K106" s="35"/>
      <c r="L106" s="40"/>
      <c r="M106" s="2"/>
      <c r="N106" s="2"/>
      <c r="O106" s="1"/>
    </row>
    <row r="107" spans="1:15" ht="72.75">
      <c r="A107" s="2">
        <f t="shared" si="1"/>
        <v>1</v>
      </c>
      <c r="B107" s="23">
        <v>263</v>
      </c>
      <c r="C107" s="31" t="s">
        <v>964</v>
      </c>
      <c r="D107" s="34" t="s">
        <v>965</v>
      </c>
      <c r="E107" s="34"/>
      <c r="F107" s="35" t="s">
        <v>12</v>
      </c>
      <c r="G107" s="35"/>
      <c r="H107" s="36"/>
      <c r="I107" s="36"/>
      <c r="J107" s="32"/>
      <c r="K107" s="35"/>
      <c r="L107" s="40"/>
      <c r="M107" s="2"/>
      <c r="N107" s="2"/>
      <c r="O107" s="1"/>
    </row>
    <row r="108" spans="1:15" ht="24.75">
      <c r="A108" s="2">
        <f t="shared" si="1"/>
        <v>1</v>
      </c>
      <c r="B108" s="23">
        <v>264</v>
      </c>
      <c r="C108" s="31"/>
      <c r="D108" s="34" t="s">
        <v>969</v>
      </c>
      <c r="E108" s="34"/>
      <c r="F108" s="35" t="s">
        <v>12</v>
      </c>
      <c r="G108" s="35"/>
      <c r="H108" s="36"/>
      <c r="I108" s="36"/>
      <c r="J108" s="32"/>
      <c r="K108" s="35"/>
      <c r="L108" s="40"/>
      <c r="M108" s="2"/>
      <c r="N108" s="2"/>
      <c r="O108" s="1"/>
    </row>
    <row r="109" spans="1:15" ht="24.75">
      <c r="A109" s="2">
        <f t="shared" si="1"/>
        <v>1</v>
      </c>
      <c r="B109" s="23">
        <v>265</v>
      </c>
      <c r="C109" s="31"/>
      <c r="D109" s="34" t="s">
        <v>970</v>
      </c>
      <c r="E109" s="34"/>
      <c r="F109" s="35" t="s">
        <v>12</v>
      </c>
      <c r="G109" s="35"/>
      <c r="H109" s="36"/>
      <c r="I109" s="36"/>
      <c r="J109" s="32"/>
      <c r="K109" s="35"/>
      <c r="L109" s="40"/>
      <c r="M109" s="2"/>
      <c r="N109" s="2"/>
      <c r="O109" s="1"/>
    </row>
    <row r="110" spans="1:15">
      <c r="A110" s="2">
        <f t="shared" si="1"/>
        <v>1</v>
      </c>
      <c r="B110" s="23">
        <v>266</v>
      </c>
      <c r="C110" s="31"/>
      <c r="D110" s="34" t="s">
        <v>973</v>
      </c>
      <c r="E110" s="34"/>
      <c r="F110" s="35" t="s">
        <v>12</v>
      </c>
      <c r="G110" s="35"/>
      <c r="H110" s="36"/>
      <c r="I110" s="36"/>
      <c r="J110" s="32"/>
      <c r="K110" s="35"/>
      <c r="L110" s="40"/>
      <c r="M110" s="2"/>
      <c r="N110" s="2"/>
      <c r="O110" s="1"/>
    </row>
    <row r="111" spans="1:15" ht="24">
      <c r="A111" s="2">
        <f t="shared" si="1"/>
        <v>1</v>
      </c>
      <c r="B111" s="23">
        <v>267</v>
      </c>
      <c r="C111" s="31" t="s">
        <v>974</v>
      </c>
      <c r="D111" s="34" t="s">
        <v>975</v>
      </c>
      <c r="E111" s="34"/>
      <c r="F111" s="35" t="s">
        <v>12</v>
      </c>
      <c r="G111" s="35"/>
      <c r="H111" s="36"/>
      <c r="I111" s="36"/>
      <c r="J111" s="32"/>
      <c r="K111" s="35"/>
      <c r="L111" s="40"/>
      <c r="M111" s="2"/>
      <c r="N111" s="2"/>
      <c r="O111" s="1"/>
    </row>
    <row r="112" spans="1:15">
      <c r="A112" s="2">
        <f t="shared" si="1"/>
        <v>1</v>
      </c>
      <c r="B112" s="23">
        <v>268</v>
      </c>
      <c r="C112" s="31"/>
      <c r="D112" s="34" t="s">
        <v>976</v>
      </c>
      <c r="E112" s="34"/>
      <c r="F112" s="35" t="s">
        <v>10</v>
      </c>
      <c r="G112" s="35" t="s">
        <v>25</v>
      </c>
      <c r="H112" s="36"/>
      <c r="I112" s="36"/>
      <c r="J112" s="32"/>
      <c r="K112" s="35"/>
      <c r="L112" s="40"/>
      <c r="M112" s="2"/>
      <c r="N112" s="2"/>
      <c r="O112" s="1"/>
    </row>
    <row r="113" spans="1:15" ht="36.75">
      <c r="A113" s="2">
        <f t="shared" si="1"/>
        <v>1</v>
      </c>
      <c r="B113" s="23">
        <v>269</v>
      </c>
      <c r="C113" s="31" t="s">
        <v>978</v>
      </c>
      <c r="D113" s="34" t="s">
        <v>977</v>
      </c>
      <c r="E113" s="34" t="s">
        <v>1105</v>
      </c>
      <c r="F113" s="35" t="s">
        <v>6</v>
      </c>
      <c r="G113" s="35"/>
      <c r="H113" s="36"/>
      <c r="I113" s="36"/>
      <c r="J113" s="32"/>
      <c r="K113" s="35"/>
      <c r="L113" s="40"/>
      <c r="M113" s="2"/>
      <c r="N113" s="2"/>
      <c r="O113" s="1"/>
    </row>
    <row r="114" spans="1:15">
      <c r="A114" s="2">
        <f t="shared" si="1"/>
        <v>1</v>
      </c>
      <c r="B114" s="23">
        <v>270</v>
      </c>
      <c r="C114" s="31" t="s">
        <v>979</v>
      </c>
      <c r="D114" s="34" t="s">
        <v>980</v>
      </c>
      <c r="E114" s="34"/>
      <c r="F114" s="35" t="s">
        <v>12</v>
      </c>
      <c r="G114" s="35"/>
      <c r="H114" s="36"/>
      <c r="I114" s="36"/>
      <c r="J114" s="32"/>
      <c r="K114" s="35"/>
      <c r="L114" s="40"/>
      <c r="M114" s="2"/>
      <c r="N114" s="2"/>
      <c r="O114" s="1"/>
    </row>
    <row r="115" spans="1:15">
      <c r="A115" s="2">
        <f t="shared" si="1"/>
        <v>1</v>
      </c>
      <c r="B115" s="23">
        <v>271</v>
      </c>
      <c r="C115" s="31" t="s">
        <v>979</v>
      </c>
      <c r="D115" s="34" t="s">
        <v>981</v>
      </c>
      <c r="E115" s="34"/>
      <c r="F115" s="35" t="s">
        <v>12</v>
      </c>
      <c r="G115" s="35"/>
      <c r="H115" s="36"/>
      <c r="I115" s="36"/>
      <c r="J115" s="32"/>
      <c r="K115" s="35"/>
      <c r="L115" s="40"/>
      <c r="M115" s="2"/>
      <c r="N115" s="2"/>
      <c r="O115" s="1"/>
    </row>
    <row r="116" spans="1:15">
      <c r="A116" s="2">
        <f t="shared" si="1"/>
        <v>1</v>
      </c>
      <c r="B116" s="23">
        <v>272</v>
      </c>
      <c r="C116" s="31" t="s">
        <v>982</v>
      </c>
      <c r="D116" s="34" t="s">
        <v>983</v>
      </c>
      <c r="E116" s="34"/>
      <c r="F116" s="35" t="s">
        <v>6</v>
      </c>
      <c r="G116" s="35"/>
      <c r="H116" s="36"/>
      <c r="I116" s="36"/>
      <c r="J116" s="32"/>
      <c r="K116" s="35"/>
      <c r="L116" s="40"/>
      <c r="M116" s="2"/>
      <c r="N116" s="2"/>
      <c r="O116" s="1"/>
    </row>
    <row r="117" spans="1:15">
      <c r="A117" s="2">
        <f t="shared" si="1"/>
        <v>1</v>
      </c>
      <c r="B117" s="23">
        <v>273</v>
      </c>
      <c r="C117" s="31" t="s">
        <v>979</v>
      </c>
      <c r="D117" s="34" t="s">
        <v>984</v>
      </c>
      <c r="E117" s="34"/>
      <c r="F117" s="35" t="s">
        <v>12</v>
      </c>
      <c r="G117" s="35"/>
      <c r="H117" s="36"/>
      <c r="I117" s="36"/>
      <c r="J117" s="32"/>
      <c r="K117" s="35"/>
      <c r="L117" s="40"/>
      <c r="M117" s="2"/>
      <c r="N117" s="2"/>
      <c r="O117" s="1"/>
    </row>
    <row r="118" spans="1:15" ht="24">
      <c r="A118" s="2">
        <f t="shared" si="1"/>
        <v>1</v>
      </c>
      <c r="B118" s="23">
        <v>274</v>
      </c>
      <c r="C118" s="31" t="s">
        <v>986</v>
      </c>
      <c r="D118" s="34" t="s">
        <v>987</v>
      </c>
      <c r="E118" s="34"/>
      <c r="F118" s="35" t="s">
        <v>12</v>
      </c>
      <c r="G118" s="35"/>
      <c r="H118" s="36"/>
      <c r="I118" s="36"/>
      <c r="J118" s="32"/>
      <c r="K118" s="35"/>
      <c r="L118" s="40"/>
      <c r="M118" s="2"/>
      <c r="N118" s="2"/>
      <c r="O118" s="1"/>
    </row>
    <row r="119" spans="1:15" ht="24.75">
      <c r="A119" s="2">
        <f t="shared" si="1"/>
        <v>1</v>
      </c>
      <c r="B119" s="23">
        <v>275</v>
      </c>
      <c r="C119" s="31" t="s">
        <v>986</v>
      </c>
      <c r="D119" s="34" t="s">
        <v>988</v>
      </c>
      <c r="E119" s="34"/>
      <c r="F119" s="35" t="s">
        <v>12</v>
      </c>
      <c r="G119" s="35"/>
      <c r="H119" s="36"/>
      <c r="I119" s="36"/>
      <c r="J119" s="32"/>
      <c r="K119" s="35"/>
      <c r="L119" s="40"/>
      <c r="M119" s="2"/>
      <c r="N119" s="2"/>
      <c r="O119" s="1"/>
    </row>
    <row r="120" spans="1:15" ht="24.75">
      <c r="A120" s="2">
        <f t="shared" si="1"/>
        <v>1</v>
      </c>
      <c r="B120" s="23">
        <v>276</v>
      </c>
      <c r="C120" s="31" t="s">
        <v>986</v>
      </c>
      <c r="D120" s="34" t="s">
        <v>989</v>
      </c>
      <c r="E120" s="34"/>
      <c r="F120" s="35" t="s">
        <v>12</v>
      </c>
      <c r="G120" s="35"/>
      <c r="H120" s="36"/>
      <c r="I120" s="36"/>
      <c r="J120" s="32"/>
      <c r="K120" s="35"/>
      <c r="L120" s="40"/>
      <c r="M120" s="2"/>
      <c r="N120" s="2"/>
      <c r="O120" s="1"/>
    </row>
    <row r="121" spans="1:15" ht="24.75">
      <c r="A121" s="2">
        <f t="shared" si="1"/>
        <v>1</v>
      </c>
      <c r="B121" s="23">
        <v>277</v>
      </c>
      <c r="C121" s="31" t="s">
        <v>994</v>
      </c>
      <c r="D121" s="34" t="s">
        <v>995</v>
      </c>
      <c r="E121" s="34"/>
      <c r="F121" s="35" t="s">
        <v>12</v>
      </c>
      <c r="G121" s="35"/>
      <c r="H121" s="36"/>
      <c r="I121" s="36"/>
      <c r="J121" s="32"/>
      <c r="K121" s="35"/>
      <c r="L121" s="40"/>
      <c r="M121" s="2"/>
      <c r="N121" s="2"/>
      <c r="O121" s="1"/>
    </row>
    <row r="122" spans="1:15" ht="24.75">
      <c r="A122" s="2">
        <f t="shared" si="1"/>
        <v>1</v>
      </c>
      <c r="B122" s="23">
        <v>278</v>
      </c>
      <c r="C122" s="31" t="s">
        <v>994</v>
      </c>
      <c r="D122" s="34" t="s">
        <v>996</v>
      </c>
      <c r="E122" s="34"/>
      <c r="F122" s="35" t="s">
        <v>12</v>
      </c>
      <c r="G122" s="35"/>
      <c r="H122" s="36"/>
      <c r="I122" s="36"/>
      <c r="J122" s="32"/>
      <c r="K122" s="35"/>
      <c r="L122" s="40"/>
      <c r="M122" s="2"/>
      <c r="N122" s="2"/>
      <c r="O122" s="1"/>
    </row>
    <row r="123" spans="1:15" ht="36.75">
      <c r="A123" s="2">
        <f t="shared" si="1"/>
        <v>1</v>
      </c>
      <c r="B123" s="23">
        <v>279</v>
      </c>
      <c r="C123" s="31" t="s">
        <v>999</v>
      </c>
      <c r="D123" s="34" t="s">
        <v>1102</v>
      </c>
      <c r="E123" s="34"/>
      <c r="F123" s="35" t="s">
        <v>12</v>
      </c>
      <c r="G123" s="35"/>
      <c r="H123" s="36"/>
      <c r="I123" s="36"/>
      <c r="J123" s="32"/>
      <c r="K123" s="35"/>
      <c r="L123" s="40"/>
      <c r="M123" s="2"/>
      <c r="N123" s="2"/>
      <c r="O123" s="1"/>
    </row>
    <row r="124" spans="1:15" hidden="1">
      <c r="A124" s="2">
        <f t="shared" si="1"/>
        <v>1</v>
      </c>
      <c r="B124" s="23">
        <v>281</v>
      </c>
      <c r="C124" s="31" t="s">
        <v>979</v>
      </c>
      <c r="D124" s="34" t="s">
        <v>1001</v>
      </c>
      <c r="E124" s="34" t="s">
        <v>1005</v>
      </c>
      <c r="F124" s="35" t="s">
        <v>6</v>
      </c>
      <c r="G124" s="35"/>
      <c r="H124" s="36"/>
      <c r="I124" s="36"/>
      <c r="J124" s="32"/>
      <c r="K124" s="35"/>
      <c r="L124" s="40"/>
      <c r="M124" s="2"/>
      <c r="N124" s="2"/>
      <c r="O124" s="1"/>
    </row>
    <row r="125" spans="1:15" ht="24.75" hidden="1">
      <c r="A125" s="2">
        <f t="shared" si="1"/>
        <v>1</v>
      </c>
      <c r="B125" s="23">
        <v>283</v>
      </c>
      <c r="C125" s="31" t="s">
        <v>1004</v>
      </c>
      <c r="D125" s="34" t="s">
        <v>1003</v>
      </c>
      <c r="E125" s="34" t="s">
        <v>1006</v>
      </c>
      <c r="F125" s="35" t="s">
        <v>6</v>
      </c>
      <c r="G125" s="35"/>
      <c r="H125" s="36"/>
      <c r="I125" s="36"/>
      <c r="J125" s="32"/>
      <c r="K125" s="35"/>
      <c r="L125" s="40"/>
      <c r="M125" s="2"/>
      <c r="N125" s="2"/>
      <c r="O125" s="1"/>
    </row>
    <row r="126" spans="1:15">
      <c r="A126" s="2">
        <f t="shared" si="1"/>
        <v>1</v>
      </c>
      <c r="B126" s="23">
        <v>284</v>
      </c>
      <c r="C126" s="31" t="s">
        <v>1010</v>
      </c>
      <c r="D126" s="34" t="s">
        <v>1011</v>
      </c>
      <c r="E126" s="34"/>
      <c r="F126" s="35" t="s">
        <v>12</v>
      </c>
      <c r="G126" s="35"/>
      <c r="H126" s="36"/>
      <c r="I126" s="36"/>
      <c r="J126" s="32"/>
      <c r="K126" s="35"/>
      <c r="L126" s="40"/>
      <c r="M126" s="2"/>
      <c r="N126" s="2"/>
      <c r="O126" s="1"/>
    </row>
    <row r="127" spans="1:15">
      <c r="A127" s="2">
        <f t="shared" si="1"/>
        <v>1</v>
      </c>
      <c r="B127" s="23">
        <v>285</v>
      </c>
      <c r="C127" s="31"/>
      <c r="D127" s="34" t="s">
        <v>1012</v>
      </c>
      <c r="E127" s="34"/>
      <c r="F127" s="35" t="s">
        <v>12</v>
      </c>
      <c r="G127" s="35"/>
      <c r="H127" s="36"/>
      <c r="I127" s="36"/>
      <c r="J127" s="32"/>
      <c r="K127" s="35"/>
      <c r="L127" s="40"/>
      <c r="M127" s="2"/>
      <c r="N127" s="2"/>
      <c r="O127" s="1"/>
    </row>
    <row r="128" spans="1:15">
      <c r="A128" s="2">
        <f t="shared" si="1"/>
        <v>1</v>
      </c>
      <c r="B128" s="23">
        <v>286</v>
      </c>
      <c r="C128" s="31"/>
      <c r="D128" s="34" t="s">
        <v>1013</v>
      </c>
      <c r="E128" s="34" t="s">
        <v>1035</v>
      </c>
      <c r="F128" s="35" t="s">
        <v>94</v>
      </c>
      <c r="G128" s="35"/>
      <c r="H128" s="36"/>
      <c r="I128" s="36"/>
      <c r="J128" s="32"/>
      <c r="K128" s="35"/>
      <c r="L128" s="40"/>
      <c r="M128" s="2"/>
      <c r="N128" s="2"/>
      <c r="O128" s="1"/>
    </row>
    <row r="129" spans="1:15" ht="24.75" hidden="1">
      <c r="A129" s="2">
        <f t="shared" si="1"/>
        <v>1</v>
      </c>
      <c r="B129" s="23">
        <v>287</v>
      </c>
      <c r="C129" s="31"/>
      <c r="D129" s="34" t="s">
        <v>1014</v>
      </c>
      <c r="E129" s="34"/>
      <c r="F129" s="35" t="s">
        <v>10</v>
      </c>
      <c r="G129" s="35" t="s">
        <v>25</v>
      </c>
      <c r="H129" s="36"/>
      <c r="I129" s="36"/>
      <c r="J129" s="32"/>
      <c r="K129" s="35"/>
      <c r="L129" s="40"/>
      <c r="M129" s="2"/>
      <c r="N129" s="2"/>
      <c r="O129" s="1"/>
    </row>
    <row r="130" spans="1:15" ht="24.75" hidden="1">
      <c r="A130" s="2">
        <f t="shared" ref="A130:A193" si="2">IF(NOT(H130=$N$223),1,"")</f>
        <v>1</v>
      </c>
      <c r="B130" s="23">
        <v>288</v>
      </c>
      <c r="C130" s="31"/>
      <c r="D130" s="34" t="s">
        <v>1015</v>
      </c>
      <c r="E130" s="34"/>
      <c r="F130" s="35" t="s">
        <v>10</v>
      </c>
      <c r="G130" s="35" t="s">
        <v>25</v>
      </c>
      <c r="H130" s="36"/>
      <c r="I130" s="36"/>
      <c r="J130" s="32"/>
      <c r="K130" s="35"/>
      <c r="L130" s="40"/>
      <c r="M130" s="2"/>
      <c r="N130" s="2"/>
      <c r="O130" s="1"/>
    </row>
    <row r="131" spans="1:15" ht="48.75" hidden="1">
      <c r="A131" s="2">
        <f t="shared" si="2"/>
        <v>1</v>
      </c>
      <c r="B131" s="23">
        <v>289</v>
      </c>
      <c r="C131" s="31"/>
      <c r="D131" s="34" t="s">
        <v>1016</v>
      </c>
      <c r="E131" s="34"/>
      <c r="F131" s="35" t="s">
        <v>10</v>
      </c>
      <c r="G131" s="35" t="s">
        <v>25</v>
      </c>
      <c r="H131" s="36"/>
      <c r="I131" s="36"/>
      <c r="J131" s="32"/>
      <c r="K131" s="35"/>
      <c r="L131" s="40"/>
      <c r="M131" s="2"/>
      <c r="N131" s="2"/>
      <c r="O131" s="1"/>
    </row>
    <row r="132" spans="1:15" hidden="1">
      <c r="A132" s="2">
        <f t="shared" si="2"/>
        <v>1</v>
      </c>
      <c r="B132" s="23">
        <v>290</v>
      </c>
      <c r="C132" s="31"/>
      <c r="D132" s="34" t="s">
        <v>1017</v>
      </c>
      <c r="E132" s="34"/>
      <c r="F132" s="35" t="s">
        <v>10</v>
      </c>
      <c r="G132" s="35" t="s">
        <v>25</v>
      </c>
      <c r="H132" s="36"/>
      <c r="I132" s="36"/>
      <c r="J132" s="32"/>
      <c r="K132" s="35"/>
      <c r="L132" s="40"/>
      <c r="M132" s="2"/>
      <c r="N132" s="2"/>
      <c r="O132" s="1"/>
    </row>
    <row r="133" spans="1:15">
      <c r="A133" s="2">
        <f t="shared" si="2"/>
        <v>1</v>
      </c>
      <c r="B133" s="23">
        <v>291</v>
      </c>
      <c r="C133" s="31" t="s">
        <v>1018</v>
      </c>
      <c r="D133" s="34" t="s">
        <v>1019</v>
      </c>
      <c r="E133" s="34"/>
      <c r="F133" s="35" t="s">
        <v>12</v>
      </c>
      <c r="G133" s="35"/>
      <c r="H133" s="36"/>
      <c r="I133" s="36"/>
      <c r="J133" s="32"/>
      <c r="K133" s="35"/>
      <c r="L133" s="40"/>
      <c r="M133" s="2"/>
      <c r="N133" s="2"/>
      <c r="O133" s="1"/>
    </row>
    <row r="134" spans="1:15" ht="24.75" hidden="1">
      <c r="A134" s="2">
        <f t="shared" si="2"/>
        <v>1</v>
      </c>
      <c r="B134" s="23">
        <v>293</v>
      </c>
      <c r="C134" s="31" t="s">
        <v>1020</v>
      </c>
      <c r="D134" s="34" t="s">
        <v>1022</v>
      </c>
      <c r="E134" s="34" t="s">
        <v>1034</v>
      </c>
      <c r="F134" s="35" t="s">
        <v>6</v>
      </c>
      <c r="G134" s="35"/>
      <c r="H134" s="36"/>
      <c r="I134" s="36"/>
      <c r="J134" s="32"/>
      <c r="K134" s="35"/>
      <c r="L134" s="40"/>
      <c r="M134" s="2"/>
      <c r="N134" s="2"/>
      <c r="O134" s="1"/>
    </row>
    <row r="135" spans="1:15" hidden="1">
      <c r="A135" s="2">
        <f t="shared" si="2"/>
        <v>1</v>
      </c>
      <c r="B135" s="23">
        <v>294</v>
      </c>
      <c r="C135" s="31"/>
      <c r="D135" s="34" t="s">
        <v>1032</v>
      </c>
      <c r="E135" s="34" t="s">
        <v>1033</v>
      </c>
      <c r="F135" s="35" t="s">
        <v>6</v>
      </c>
      <c r="G135" s="35"/>
      <c r="H135" s="36"/>
      <c r="I135" s="36"/>
      <c r="J135" s="32"/>
      <c r="K135" s="35"/>
      <c r="L135" s="40"/>
      <c r="M135" s="2"/>
      <c r="N135" s="2"/>
      <c r="O135" s="1"/>
    </row>
    <row r="136" spans="1:15" ht="24.75" hidden="1">
      <c r="A136" s="2">
        <f t="shared" si="2"/>
        <v>1</v>
      </c>
      <c r="B136" s="23">
        <v>295</v>
      </c>
      <c r="C136" s="31" t="s">
        <v>1036</v>
      </c>
      <c r="D136" s="34" t="s">
        <v>1037</v>
      </c>
      <c r="E136" s="34" t="s">
        <v>1044</v>
      </c>
      <c r="F136" s="35" t="s">
        <v>6</v>
      </c>
      <c r="G136" s="35"/>
      <c r="H136" s="36"/>
      <c r="I136" s="36"/>
      <c r="J136" s="32"/>
      <c r="K136" s="35"/>
      <c r="L136" s="40"/>
      <c r="M136" s="2"/>
      <c r="N136" s="2"/>
      <c r="O136" s="1"/>
    </row>
    <row r="137" spans="1:15" ht="24.75">
      <c r="A137" s="2">
        <f t="shared" si="2"/>
        <v>1</v>
      </c>
      <c r="B137" s="23">
        <v>296</v>
      </c>
      <c r="C137" s="31"/>
      <c r="D137" s="34" t="s">
        <v>1043</v>
      </c>
      <c r="E137" s="34"/>
      <c r="F137" s="35" t="s">
        <v>12</v>
      </c>
      <c r="G137" s="35"/>
      <c r="H137" s="36"/>
      <c r="I137" s="36"/>
      <c r="J137" s="32"/>
      <c r="K137" s="35"/>
      <c r="L137" s="40"/>
      <c r="M137" s="2"/>
      <c r="N137" s="2"/>
      <c r="O137" s="1"/>
    </row>
    <row r="138" spans="1:15" ht="24.75" hidden="1">
      <c r="A138" s="2">
        <f t="shared" si="2"/>
        <v>1</v>
      </c>
      <c r="B138" s="23">
        <v>297</v>
      </c>
      <c r="C138" s="31" t="s">
        <v>137</v>
      </c>
      <c r="D138" s="34" t="s">
        <v>1040</v>
      </c>
      <c r="E138" s="34" t="s">
        <v>1045</v>
      </c>
      <c r="F138" s="35" t="s">
        <v>6</v>
      </c>
      <c r="G138" s="35"/>
      <c r="H138" s="36"/>
      <c r="I138" s="36"/>
      <c r="J138" s="32"/>
      <c r="K138" s="35"/>
      <c r="L138" s="40"/>
      <c r="M138" s="2"/>
      <c r="N138" s="2"/>
      <c r="O138" s="1"/>
    </row>
    <row r="139" spans="1:15" ht="24.75">
      <c r="A139" s="2">
        <f t="shared" si="2"/>
        <v>1</v>
      </c>
      <c r="B139" s="23">
        <v>298</v>
      </c>
      <c r="C139" s="31" t="s">
        <v>1046</v>
      </c>
      <c r="D139" s="34" t="s">
        <v>1047</v>
      </c>
      <c r="E139" s="34" t="s">
        <v>1103</v>
      </c>
      <c r="F139" s="35" t="s">
        <v>8</v>
      </c>
      <c r="G139" s="35"/>
      <c r="H139" s="36"/>
      <c r="I139" s="36"/>
      <c r="J139" s="32"/>
      <c r="K139" s="35"/>
      <c r="L139" s="40"/>
      <c r="M139" s="2"/>
      <c r="N139" s="2"/>
      <c r="O139" s="1"/>
    </row>
    <row r="140" spans="1:15" ht="36.75">
      <c r="A140" s="2">
        <f t="shared" si="2"/>
        <v>1</v>
      </c>
      <c r="B140" s="23">
        <v>299</v>
      </c>
      <c r="C140" s="31" t="s">
        <v>1046</v>
      </c>
      <c r="D140" s="34" t="s">
        <v>1048</v>
      </c>
      <c r="E140" s="34"/>
      <c r="F140" s="35" t="s">
        <v>12</v>
      </c>
      <c r="G140" s="35"/>
      <c r="H140" s="36"/>
      <c r="I140" s="36"/>
      <c r="J140" s="32"/>
      <c r="K140" s="35"/>
      <c r="L140" s="40"/>
      <c r="M140" s="2"/>
      <c r="N140" s="2"/>
      <c r="O140" s="1"/>
    </row>
    <row r="141" spans="1:15">
      <c r="A141" s="2">
        <f t="shared" si="2"/>
        <v>1</v>
      </c>
      <c r="B141" s="23">
        <v>300</v>
      </c>
      <c r="C141" s="31" t="s">
        <v>1049</v>
      </c>
      <c r="D141" s="34" t="s">
        <v>1050</v>
      </c>
      <c r="E141" s="34"/>
      <c r="F141" s="35" t="s">
        <v>12</v>
      </c>
      <c r="G141" s="35"/>
      <c r="H141" s="36"/>
      <c r="I141" s="36"/>
      <c r="J141" s="32"/>
      <c r="K141" s="35"/>
      <c r="L141" s="40"/>
      <c r="M141" s="2"/>
      <c r="N141" s="2"/>
      <c r="O141" s="1"/>
    </row>
    <row r="142" spans="1:15">
      <c r="A142" s="2">
        <f t="shared" si="2"/>
        <v>1</v>
      </c>
      <c r="B142" s="23">
        <v>301</v>
      </c>
      <c r="C142" s="31"/>
      <c r="D142" s="51" t="s">
        <v>1051</v>
      </c>
      <c r="E142" s="34"/>
      <c r="F142" s="35" t="s">
        <v>12</v>
      </c>
      <c r="G142" s="35" t="s">
        <v>876</v>
      </c>
      <c r="H142" s="36"/>
      <c r="I142" s="36"/>
      <c r="J142" s="32"/>
      <c r="K142" s="35"/>
      <c r="L142" s="40"/>
      <c r="M142" s="2"/>
      <c r="N142" s="2"/>
      <c r="O142" s="1"/>
    </row>
    <row r="143" spans="1:15" ht="24.75">
      <c r="A143" s="2">
        <f t="shared" si="2"/>
        <v>1</v>
      </c>
      <c r="B143" s="23">
        <v>302</v>
      </c>
      <c r="C143" s="31"/>
      <c r="D143" s="51" t="s">
        <v>1058</v>
      </c>
      <c r="E143" s="34"/>
      <c r="F143" s="35" t="s">
        <v>12</v>
      </c>
      <c r="G143" s="35" t="s">
        <v>876</v>
      </c>
      <c r="H143" s="36"/>
      <c r="I143" s="36"/>
      <c r="J143" s="32"/>
      <c r="K143" s="35"/>
      <c r="L143" s="40"/>
      <c r="M143" s="2"/>
      <c r="N143" s="2"/>
      <c r="O143" s="1"/>
    </row>
    <row r="144" spans="1:15" ht="24.75">
      <c r="A144" s="2">
        <f t="shared" si="2"/>
        <v>1</v>
      </c>
      <c r="B144" s="23">
        <v>303</v>
      </c>
      <c r="C144" s="31"/>
      <c r="D144" s="51" t="s">
        <v>1052</v>
      </c>
      <c r="E144" s="34"/>
      <c r="F144" s="35" t="s">
        <v>12</v>
      </c>
      <c r="G144" s="35" t="s">
        <v>876</v>
      </c>
      <c r="H144" s="36"/>
      <c r="I144" s="36"/>
      <c r="J144" s="32"/>
      <c r="K144" s="35"/>
      <c r="L144" s="40"/>
      <c r="M144" s="2"/>
      <c r="N144" s="2"/>
      <c r="O144" s="1"/>
    </row>
    <row r="145" spans="1:15" ht="24.75">
      <c r="A145" s="2">
        <f t="shared" si="2"/>
        <v>1</v>
      </c>
      <c r="B145" s="23">
        <v>304</v>
      </c>
      <c r="C145" s="31"/>
      <c r="D145" s="51" t="s">
        <v>1053</v>
      </c>
      <c r="E145" s="34" t="s">
        <v>1057</v>
      </c>
      <c r="F145" s="35" t="s">
        <v>12</v>
      </c>
      <c r="G145" s="35" t="s">
        <v>876</v>
      </c>
      <c r="H145" s="36"/>
      <c r="I145" s="36"/>
      <c r="J145" s="32"/>
      <c r="K145" s="35"/>
      <c r="L145" s="40"/>
      <c r="M145" s="2"/>
      <c r="N145" s="2"/>
      <c r="O145" s="1"/>
    </row>
    <row r="146" spans="1:15" ht="24.75">
      <c r="A146" s="2">
        <f t="shared" si="2"/>
        <v>1</v>
      </c>
      <c r="B146" s="23">
        <v>305</v>
      </c>
      <c r="C146" s="31"/>
      <c r="D146" s="51" t="s">
        <v>1054</v>
      </c>
      <c r="E146" s="34"/>
      <c r="F146" s="35" t="s">
        <v>12</v>
      </c>
      <c r="G146" s="35" t="s">
        <v>876</v>
      </c>
      <c r="H146" s="36"/>
      <c r="I146" s="36"/>
      <c r="J146" s="32"/>
      <c r="K146" s="35"/>
      <c r="L146" s="40"/>
      <c r="M146" s="2"/>
      <c r="N146" s="2"/>
      <c r="O146" s="1"/>
    </row>
    <row r="147" spans="1:15" ht="48.75">
      <c r="A147" s="2">
        <f t="shared" si="2"/>
        <v>1</v>
      </c>
      <c r="B147" s="23">
        <v>306</v>
      </c>
      <c r="C147" s="31"/>
      <c r="D147" s="51" t="s">
        <v>1055</v>
      </c>
      <c r="E147" s="34"/>
      <c r="F147" s="35" t="s">
        <v>12</v>
      </c>
      <c r="G147" s="35" t="s">
        <v>876</v>
      </c>
      <c r="H147" s="36"/>
      <c r="I147" s="36"/>
      <c r="J147" s="32"/>
      <c r="K147" s="35"/>
      <c r="L147" s="40"/>
      <c r="M147" s="2"/>
      <c r="N147" s="2"/>
      <c r="O147" s="1"/>
    </row>
    <row r="148" spans="1:15">
      <c r="A148" s="2">
        <f t="shared" si="2"/>
        <v>1</v>
      </c>
      <c r="B148" s="23">
        <v>307</v>
      </c>
      <c r="C148" s="31"/>
      <c r="D148" s="51" t="s">
        <v>1056</v>
      </c>
      <c r="E148" s="34"/>
      <c r="F148" s="35" t="s">
        <v>12</v>
      </c>
      <c r="G148" s="35" t="s">
        <v>876</v>
      </c>
      <c r="H148" s="36"/>
      <c r="I148" s="36"/>
      <c r="J148" s="32"/>
      <c r="K148" s="35"/>
      <c r="L148" s="40"/>
      <c r="M148" s="2"/>
      <c r="N148" s="2"/>
      <c r="O148" s="1"/>
    </row>
    <row r="149" spans="1:15">
      <c r="A149" s="2">
        <f t="shared" si="2"/>
        <v>1</v>
      </c>
      <c r="B149" s="23">
        <v>308</v>
      </c>
      <c r="C149" s="31"/>
      <c r="D149" s="34" t="s">
        <v>1059</v>
      </c>
      <c r="E149" s="34"/>
      <c r="F149" s="35" t="s">
        <v>12</v>
      </c>
      <c r="G149" s="35"/>
      <c r="H149" s="36"/>
      <c r="I149" s="36"/>
      <c r="J149" s="32"/>
      <c r="K149" s="35"/>
      <c r="L149" s="40"/>
      <c r="M149" s="2"/>
      <c r="N149" s="2"/>
      <c r="O149" s="1"/>
    </row>
    <row r="150" spans="1:15">
      <c r="A150" s="2">
        <f t="shared" si="2"/>
        <v>1</v>
      </c>
      <c r="B150" s="23">
        <v>309</v>
      </c>
      <c r="C150" s="31"/>
      <c r="D150" s="34" t="s">
        <v>1060</v>
      </c>
      <c r="E150" s="34"/>
      <c r="F150" s="35" t="s">
        <v>12</v>
      </c>
      <c r="G150" s="35"/>
      <c r="H150" s="36"/>
      <c r="I150" s="36"/>
      <c r="J150" s="32"/>
      <c r="K150" s="35"/>
      <c r="L150" s="40"/>
      <c r="M150" s="2"/>
      <c r="N150" s="2"/>
      <c r="O150" s="1"/>
    </row>
    <row r="151" spans="1:15">
      <c r="A151" s="2">
        <f t="shared" si="2"/>
        <v>1</v>
      </c>
      <c r="B151" s="23">
        <v>310</v>
      </c>
      <c r="C151" s="31"/>
      <c r="D151" s="34" t="s">
        <v>1061</v>
      </c>
      <c r="E151" s="34"/>
      <c r="F151" s="35" t="s">
        <v>12</v>
      </c>
      <c r="G151" s="35"/>
      <c r="H151" s="36"/>
      <c r="I151" s="36"/>
      <c r="J151" s="32"/>
      <c r="K151" s="35"/>
      <c r="L151" s="40"/>
      <c r="M151" s="2"/>
      <c r="N151" s="2"/>
      <c r="O151" s="1"/>
    </row>
    <row r="152" spans="1:15">
      <c r="A152" s="2">
        <f t="shared" si="2"/>
        <v>1</v>
      </c>
      <c r="B152" s="23">
        <v>311</v>
      </c>
      <c r="C152" s="31"/>
      <c r="D152" s="34" t="s">
        <v>1062</v>
      </c>
      <c r="E152" s="34"/>
      <c r="F152" s="35" t="s">
        <v>12</v>
      </c>
      <c r="G152" s="35"/>
      <c r="H152" s="36"/>
      <c r="I152" s="36"/>
      <c r="J152" s="32"/>
      <c r="K152" s="35"/>
      <c r="L152" s="40"/>
      <c r="M152" s="2"/>
      <c r="N152" s="2"/>
      <c r="O152" s="1"/>
    </row>
    <row r="153" spans="1:15" ht="48.75">
      <c r="A153" s="2">
        <f t="shared" si="2"/>
        <v>1</v>
      </c>
      <c r="B153" s="23">
        <v>312</v>
      </c>
      <c r="C153" s="31" t="s">
        <v>1063</v>
      </c>
      <c r="D153" s="34" t="s">
        <v>1064</v>
      </c>
      <c r="E153" s="34"/>
      <c r="F153" s="35" t="s">
        <v>12</v>
      </c>
      <c r="G153" s="35"/>
      <c r="H153" s="36"/>
      <c r="I153" s="36"/>
      <c r="J153" s="32"/>
      <c r="K153" s="35"/>
      <c r="L153" s="40"/>
      <c r="M153" s="2"/>
      <c r="N153" s="2"/>
      <c r="O153" s="1"/>
    </row>
    <row r="154" spans="1:15" ht="36.75">
      <c r="A154" s="2">
        <f t="shared" si="2"/>
        <v>1</v>
      </c>
      <c r="B154" s="23">
        <v>313</v>
      </c>
      <c r="C154" s="31"/>
      <c r="D154" s="34" t="s">
        <v>1100</v>
      </c>
      <c r="E154" s="34"/>
      <c r="F154" s="35" t="s">
        <v>12</v>
      </c>
      <c r="G154" s="35"/>
      <c r="H154" s="36"/>
      <c r="I154" s="36"/>
      <c r="J154" s="32"/>
      <c r="K154" s="35"/>
      <c r="L154" s="40"/>
      <c r="M154" s="2"/>
      <c r="N154" s="2"/>
      <c r="O154" s="1"/>
    </row>
    <row r="155" spans="1:15">
      <c r="A155" s="2">
        <f t="shared" si="2"/>
        <v>1</v>
      </c>
      <c r="B155" s="23">
        <v>314</v>
      </c>
      <c r="C155" s="31" t="s">
        <v>1065</v>
      </c>
      <c r="D155" s="34" t="s">
        <v>1066</v>
      </c>
      <c r="E155" s="34"/>
      <c r="F155" s="35" t="s">
        <v>12</v>
      </c>
      <c r="G155" s="35"/>
      <c r="H155" s="36"/>
      <c r="I155" s="36"/>
      <c r="J155" s="32"/>
      <c r="K155" s="35"/>
      <c r="L155" s="40"/>
      <c r="M155" s="2"/>
      <c r="N155" s="2"/>
      <c r="O155" s="1"/>
    </row>
    <row r="156" spans="1:15">
      <c r="A156" s="2">
        <f t="shared" si="2"/>
        <v>1</v>
      </c>
      <c r="B156" s="23">
        <v>315</v>
      </c>
      <c r="C156" s="31" t="s">
        <v>1065</v>
      </c>
      <c r="D156" s="34" t="s">
        <v>1067</v>
      </c>
      <c r="E156" s="34"/>
      <c r="F156" s="35" t="s">
        <v>12</v>
      </c>
      <c r="G156" s="35"/>
      <c r="H156" s="36"/>
      <c r="I156" s="36"/>
      <c r="J156" s="32"/>
      <c r="K156" s="35"/>
      <c r="L156" s="40"/>
      <c r="M156" s="2"/>
      <c r="N156" s="2"/>
      <c r="O156" s="1"/>
    </row>
    <row r="157" spans="1:15">
      <c r="A157" s="2">
        <f t="shared" si="2"/>
        <v>1</v>
      </c>
      <c r="B157" s="23">
        <v>316</v>
      </c>
      <c r="C157" s="31" t="s">
        <v>1083</v>
      </c>
      <c r="D157" s="34" t="s">
        <v>1084</v>
      </c>
      <c r="E157" s="34"/>
      <c r="F157" s="35" t="s">
        <v>8</v>
      </c>
      <c r="G157" s="35"/>
      <c r="H157" s="36"/>
      <c r="I157" s="36"/>
      <c r="J157" s="32"/>
      <c r="K157" s="35"/>
      <c r="L157" s="40"/>
      <c r="M157" s="2"/>
      <c r="N157" s="2"/>
      <c r="O157" s="1"/>
    </row>
    <row r="158" spans="1:15">
      <c r="A158" s="2">
        <f t="shared" si="2"/>
        <v>1</v>
      </c>
      <c r="B158" s="23">
        <v>317</v>
      </c>
      <c r="C158" s="31" t="s">
        <v>1083</v>
      </c>
      <c r="D158" s="34" t="s">
        <v>1085</v>
      </c>
      <c r="E158" s="34"/>
      <c r="F158" s="35"/>
      <c r="G158" s="35"/>
      <c r="H158" s="36"/>
      <c r="I158" s="36"/>
      <c r="J158" s="32"/>
      <c r="K158" s="35"/>
      <c r="L158" s="40"/>
      <c r="M158" s="2"/>
      <c r="N158" s="2"/>
      <c r="O158" s="1"/>
    </row>
    <row r="159" spans="1:15">
      <c r="A159" s="2">
        <f t="shared" si="2"/>
        <v>1</v>
      </c>
      <c r="B159" s="23">
        <v>318</v>
      </c>
      <c r="C159" s="31" t="s">
        <v>1083</v>
      </c>
      <c r="D159" s="34" t="s">
        <v>1086</v>
      </c>
      <c r="E159" s="34"/>
      <c r="F159" s="35"/>
      <c r="G159" s="35"/>
      <c r="H159" s="36"/>
      <c r="I159" s="36"/>
      <c r="J159" s="32"/>
      <c r="K159" s="35"/>
      <c r="L159" s="40"/>
      <c r="M159" s="2"/>
      <c r="N159" s="2"/>
      <c r="O159" s="1"/>
    </row>
    <row r="160" spans="1:15">
      <c r="A160" s="2">
        <f t="shared" si="2"/>
        <v>1</v>
      </c>
      <c r="B160" s="23">
        <v>319</v>
      </c>
      <c r="C160" s="31" t="s">
        <v>1083</v>
      </c>
      <c r="D160" s="34" t="s">
        <v>1087</v>
      </c>
      <c r="E160" s="34"/>
      <c r="F160" s="35"/>
      <c r="G160" s="35"/>
      <c r="H160" s="36"/>
      <c r="I160" s="36"/>
      <c r="J160" s="32"/>
      <c r="K160" s="35"/>
      <c r="L160" s="40"/>
      <c r="M160" s="2"/>
      <c r="N160" s="2"/>
      <c r="O160" s="1"/>
    </row>
    <row r="161" spans="1:15">
      <c r="A161" s="2">
        <f t="shared" si="2"/>
        <v>1</v>
      </c>
      <c r="B161" s="23">
        <v>320</v>
      </c>
      <c r="C161" s="31" t="s">
        <v>1083</v>
      </c>
      <c r="D161" s="34" t="s">
        <v>1088</v>
      </c>
      <c r="E161" s="34"/>
      <c r="F161" s="35"/>
      <c r="G161" s="35"/>
      <c r="H161" s="36"/>
      <c r="I161" s="36"/>
      <c r="J161" s="32"/>
      <c r="K161" s="35"/>
      <c r="L161" s="40"/>
      <c r="M161" s="2"/>
      <c r="N161" s="2"/>
      <c r="O161" s="1"/>
    </row>
    <row r="162" spans="1:15">
      <c r="A162" s="2">
        <f t="shared" si="2"/>
        <v>1</v>
      </c>
      <c r="B162" s="23">
        <v>321</v>
      </c>
      <c r="C162" s="31" t="s">
        <v>1089</v>
      </c>
      <c r="D162" s="34" t="s">
        <v>1090</v>
      </c>
      <c r="E162" s="34"/>
      <c r="F162" s="35"/>
      <c r="G162" s="35"/>
      <c r="H162" s="36"/>
      <c r="I162" s="36"/>
      <c r="J162" s="32"/>
      <c r="K162" s="35"/>
      <c r="L162" s="40"/>
      <c r="M162" s="2"/>
      <c r="N162" s="2"/>
      <c r="O162" s="1"/>
    </row>
    <row r="163" spans="1:15" ht="72.75">
      <c r="A163" s="2">
        <f t="shared" si="2"/>
        <v>1</v>
      </c>
      <c r="B163" s="23">
        <v>322</v>
      </c>
      <c r="C163" s="31"/>
      <c r="D163" s="51" t="s">
        <v>1091</v>
      </c>
      <c r="E163" s="34"/>
      <c r="F163" s="35"/>
      <c r="G163" s="35"/>
      <c r="H163" s="36"/>
      <c r="I163" s="36"/>
      <c r="J163" s="32"/>
      <c r="K163" s="35"/>
      <c r="L163" s="40"/>
      <c r="M163" s="2"/>
      <c r="N163" s="2"/>
      <c r="O163" s="1"/>
    </row>
    <row r="164" spans="1:15" ht="36.75">
      <c r="A164" s="2">
        <f t="shared" si="2"/>
        <v>1</v>
      </c>
      <c r="B164" s="23">
        <v>323</v>
      </c>
      <c r="C164" s="31"/>
      <c r="D164" s="51" t="s">
        <v>1092</v>
      </c>
      <c r="E164" s="34"/>
      <c r="F164" s="35"/>
      <c r="G164" s="35"/>
      <c r="H164" s="36"/>
      <c r="I164" s="36"/>
      <c r="J164" s="32"/>
      <c r="K164" s="35"/>
      <c r="L164" s="40"/>
      <c r="M164" s="2"/>
      <c r="N164" s="2"/>
      <c r="O164" s="1"/>
    </row>
    <row r="165" spans="1:15" ht="84.75">
      <c r="A165" s="2">
        <f t="shared" si="2"/>
        <v>1</v>
      </c>
      <c r="B165" s="23">
        <v>324</v>
      </c>
      <c r="C165" s="31"/>
      <c r="D165" s="51" t="s">
        <v>1093</v>
      </c>
      <c r="E165" s="34"/>
      <c r="F165" s="35"/>
      <c r="G165" s="35"/>
      <c r="H165" s="36"/>
      <c r="I165" s="36"/>
      <c r="J165" s="32"/>
      <c r="K165" s="35"/>
      <c r="L165" s="40"/>
      <c r="M165" s="2"/>
      <c r="N165" s="2"/>
      <c r="O165" s="1"/>
    </row>
    <row r="166" spans="1:15" ht="24.75">
      <c r="A166" s="2">
        <f t="shared" si="2"/>
        <v>1</v>
      </c>
      <c r="B166" s="23">
        <v>325</v>
      </c>
      <c r="C166" s="31" t="s">
        <v>1095</v>
      </c>
      <c r="D166" s="51" t="s">
        <v>1094</v>
      </c>
      <c r="E166" s="34" t="s">
        <v>1099</v>
      </c>
      <c r="F166" s="35" t="s">
        <v>1</v>
      </c>
      <c r="G166" s="35"/>
      <c r="H166" s="36"/>
      <c r="I166" s="36"/>
      <c r="J166" s="32"/>
      <c r="K166" s="35"/>
      <c r="L166" s="40"/>
      <c r="M166" s="2"/>
      <c r="N166" s="2"/>
      <c r="O166" s="1"/>
    </row>
    <row r="167" spans="1:15">
      <c r="A167" s="2">
        <f t="shared" si="2"/>
        <v>1</v>
      </c>
      <c r="B167" s="23">
        <v>326</v>
      </c>
      <c r="C167" s="31"/>
      <c r="D167" s="34" t="s">
        <v>1104</v>
      </c>
      <c r="E167" s="34"/>
      <c r="F167" s="35"/>
      <c r="G167" s="35"/>
      <c r="H167" s="36"/>
      <c r="I167" s="36"/>
      <c r="J167" s="32"/>
      <c r="K167" s="35"/>
      <c r="L167" s="40"/>
      <c r="M167" s="2"/>
      <c r="N167" s="2"/>
      <c r="O167" s="1"/>
    </row>
    <row r="168" spans="1:15">
      <c r="A168" s="2">
        <f t="shared" si="2"/>
        <v>1</v>
      </c>
      <c r="B168" s="23">
        <v>327</v>
      </c>
      <c r="C168" s="31"/>
      <c r="D168" s="34"/>
      <c r="E168" s="34"/>
      <c r="F168" s="35"/>
      <c r="G168" s="35"/>
      <c r="H168" s="36"/>
      <c r="I168" s="36"/>
      <c r="J168" s="32"/>
      <c r="K168" s="35"/>
      <c r="L168" s="40"/>
      <c r="M168" s="2"/>
      <c r="N168" s="2"/>
      <c r="O168" s="1"/>
    </row>
    <row r="169" spans="1:15">
      <c r="A169" s="2">
        <f t="shared" si="2"/>
        <v>1</v>
      </c>
      <c r="B169" s="23">
        <v>328</v>
      </c>
      <c r="C169" s="31"/>
      <c r="D169" s="34"/>
      <c r="E169" s="34"/>
      <c r="F169" s="35"/>
      <c r="G169" s="35"/>
      <c r="H169" s="36"/>
      <c r="I169" s="36"/>
      <c r="J169" s="32"/>
      <c r="K169" s="35"/>
      <c r="L169" s="40"/>
      <c r="M169" s="2"/>
      <c r="N169" s="2"/>
      <c r="O169" s="1"/>
    </row>
    <row r="170" spans="1:15">
      <c r="A170" s="2">
        <f t="shared" si="2"/>
        <v>1</v>
      </c>
      <c r="B170" s="23">
        <v>329</v>
      </c>
      <c r="C170" s="31"/>
      <c r="D170" s="34"/>
      <c r="E170" s="34"/>
      <c r="F170" s="35"/>
      <c r="G170" s="35"/>
      <c r="H170" s="36"/>
      <c r="I170" s="36"/>
      <c r="J170" s="32"/>
      <c r="K170" s="35"/>
      <c r="L170" s="40"/>
      <c r="M170" s="2"/>
      <c r="N170" s="2"/>
      <c r="O170" s="1"/>
    </row>
    <row r="171" spans="1:15">
      <c r="A171" s="2">
        <f t="shared" si="2"/>
        <v>1</v>
      </c>
      <c r="B171" s="23">
        <v>330</v>
      </c>
      <c r="C171" s="31"/>
      <c r="D171" s="34"/>
      <c r="E171" s="34"/>
      <c r="F171" s="35"/>
      <c r="G171" s="35"/>
      <c r="H171" s="36"/>
      <c r="I171" s="36"/>
      <c r="J171" s="32"/>
      <c r="K171" s="35"/>
      <c r="L171" s="40"/>
      <c r="M171" s="2"/>
      <c r="N171" s="2"/>
      <c r="O171" s="1"/>
    </row>
    <row r="172" spans="1:15">
      <c r="A172" s="2">
        <f t="shared" si="2"/>
        <v>1</v>
      </c>
      <c r="B172" s="23">
        <v>331</v>
      </c>
      <c r="C172" s="31"/>
      <c r="D172" s="34"/>
      <c r="E172" s="34"/>
      <c r="F172" s="35"/>
      <c r="G172" s="35"/>
      <c r="H172" s="36"/>
      <c r="I172" s="36"/>
      <c r="J172" s="32"/>
      <c r="K172" s="35"/>
      <c r="L172" s="40"/>
      <c r="M172" s="2"/>
      <c r="N172" s="2"/>
      <c r="O172" s="1"/>
    </row>
    <row r="173" spans="1:15">
      <c r="A173" s="2">
        <f t="shared" si="2"/>
        <v>1</v>
      </c>
      <c r="B173" s="23">
        <v>332</v>
      </c>
      <c r="C173" s="31"/>
      <c r="D173" s="34"/>
      <c r="E173" s="34"/>
      <c r="F173" s="35"/>
      <c r="G173" s="35"/>
      <c r="H173" s="36"/>
      <c r="I173" s="36"/>
      <c r="J173" s="32"/>
      <c r="K173" s="35"/>
      <c r="L173" s="40"/>
      <c r="M173" s="2"/>
      <c r="N173" s="2"/>
      <c r="O173" s="1"/>
    </row>
    <row r="174" spans="1:15">
      <c r="A174" s="2">
        <f t="shared" si="2"/>
        <v>1</v>
      </c>
      <c r="B174" s="23">
        <v>333</v>
      </c>
      <c r="C174" s="31"/>
      <c r="D174" s="34"/>
      <c r="E174" s="34"/>
      <c r="F174" s="35"/>
      <c r="G174" s="35"/>
      <c r="H174" s="36"/>
      <c r="I174" s="36"/>
      <c r="J174" s="32"/>
      <c r="K174" s="35"/>
      <c r="L174" s="40"/>
      <c r="M174" s="2"/>
      <c r="N174" s="2"/>
      <c r="O174" s="1"/>
    </row>
    <row r="175" spans="1:15">
      <c r="A175" s="2">
        <f t="shared" si="2"/>
        <v>1</v>
      </c>
      <c r="B175" s="23">
        <v>334</v>
      </c>
      <c r="C175" s="31"/>
      <c r="D175" s="34"/>
      <c r="E175" s="34"/>
      <c r="F175" s="35"/>
      <c r="G175" s="35"/>
      <c r="H175" s="36"/>
      <c r="I175" s="36"/>
      <c r="J175" s="32"/>
      <c r="K175" s="35"/>
      <c r="L175" s="40"/>
      <c r="M175" s="2"/>
      <c r="N175" s="2"/>
      <c r="O175" s="1"/>
    </row>
    <row r="176" spans="1:15">
      <c r="A176" s="2">
        <f t="shared" si="2"/>
        <v>1</v>
      </c>
      <c r="B176" s="23">
        <v>335</v>
      </c>
      <c r="C176" s="31"/>
      <c r="D176" s="34"/>
      <c r="E176" s="34"/>
      <c r="F176" s="35"/>
      <c r="G176" s="35"/>
      <c r="H176" s="36"/>
      <c r="I176" s="36"/>
      <c r="J176" s="32"/>
      <c r="K176" s="35"/>
      <c r="L176" s="40"/>
      <c r="M176" s="2"/>
      <c r="N176" s="2"/>
      <c r="O176" s="1"/>
    </row>
    <row r="177" spans="1:15">
      <c r="A177" s="2">
        <f t="shared" si="2"/>
        <v>1</v>
      </c>
      <c r="B177" s="23">
        <v>336</v>
      </c>
      <c r="C177" s="31"/>
      <c r="D177" s="34"/>
      <c r="E177" s="34"/>
      <c r="F177" s="35"/>
      <c r="G177" s="35"/>
      <c r="H177" s="36"/>
      <c r="I177" s="36"/>
      <c r="J177" s="32"/>
      <c r="K177" s="35"/>
      <c r="L177" s="40"/>
      <c r="M177" s="2"/>
      <c r="N177" s="2"/>
      <c r="O177" s="1"/>
    </row>
    <row r="178" spans="1:15">
      <c r="A178" s="2">
        <f t="shared" si="2"/>
        <v>1</v>
      </c>
      <c r="B178" s="23">
        <v>337</v>
      </c>
      <c r="C178" s="31"/>
      <c r="D178" s="34"/>
      <c r="E178" s="34"/>
      <c r="F178" s="35"/>
      <c r="G178" s="35"/>
      <c r="H178" s="36"/>
      <c r="I178" s="36"/>
      <c r="J178" s="32"/>
      <c r="K178" s="35"/>
      <c r="L178" s="40"/>
      <c r="M178" s="2"/>
      <c r="N178" s="2"/>
      <c r="O178" s="1"/>
    </row>
    <row r="179" spans="1:15">
      <c r="A179" s="2">
        <f t="shared" si="2"/>
        <v>1</v>
      </c>
      <c r="B179" s="23">
        <v>338</v>
      </c>
      <c r="C179" s="31"/>
      <c r="D179" s="34"/>
      <c r="E179" s="34"/>
      <c r="F179" s="35"/>
      <c r="G179" s="35"/>
      <c r="H179" s="36"/>
      <c r="I179" s="36"/>
      <c r="J179" s="32"/>
      <c r="K179" s="35"/>
      <c r="L179" s="40"/>
      <c r="M179" s="2"/>
      <c r="N179" s="2"/>
      <c r="O179" s="1"/>
    </row>
    <row r="180" spans="1:15">
      <c r="A180" s="2">
        <f t="shared" si="2"/>
        <v>1</v>
      </c>
      <c r="B180" s="23">
        <v>339</v>
      </c>
      <c r="C180" s="31"/>
      <c r="D180" s="34"/>
      <c r="E180" s="34"/>
      <c r="F180" s="35"/>
      <c r="G180" s="35"/>
      <c r="H180" s="36"/>
      <c r="I180" s="36"/>
      <c r="J180" s="32"/>
      <c r="K180" s="35"/>
      <c r="L180" s="40"/>
      <c r="M180" s="2"/>
      <c r="N180" s="2"/>
      <c r="O180" s="1"/>
    </row>
    <row r="181" spans="1:15">
      <c r="A181" s="2">
        <f t="shared" si="2"/>
        <v>1</v>
      </c>
      <c r="B181" s="23">
        <v>340</v>
      </c>
      <c r="C181" s="31"/>
      <c r="D181" s="34"/>
      <c r="E181" s="34"/>
      <c r="F181" s="35"/>
      <c r="G181" s="35"/>
      <c r="H181" s="36"/>
      <c r="I181" s="36"/>
      <c r="J181" s="32"/>
      <c r="K181" s="35"/>
      <c r="L181" s="40"/>
      <c r="M181" s="2"/>
      <c r="N181" s="2"/>
      <c r="O181" s="1"/>
    </row>
    <row r="182" spans="1:15">
      <c r="A182" s="2">
        <f t="shared" si="2"/>
        <v>1</v>
      </c>
      <c r="B182" s="23">
        <v>341</v>
      </c>
      <c r="C182" s="31"/>
      <c r="D182" s="34"/>
      <c r="E182" s="34"/>
      <c r="F182" s="35"/>
      <c r="G182" s="35"/>
      <c r="H182" s="36"/>
      <c r="I182" s="36"/>
      <c r="J182" s="32"/>
      <c r="K182" s="35"/>
      <c r="L182" s="40"/>
      <c r="M182" s="2"/>
      <c r="N182" s="2"/>
      <c r="O182" s="1"/>
    </row>
    <row r="183" spans="1:15">
      <c r="A183" s="2">
        <f t="shared" si="2"/>
        <v>1</v>
      </c>
      <c r="B183" s="23">
        <v>342</v>
      </c>
      <c r="C183" s="31"/>
      <c r="D183" s="34"/>
      <c r="E183" s="34"/>
      <c r="F183" s="35"/>
      <c r="G183" s="35"/>
      <c r="H183" s="36"/>
      <c r="I183" s="36"/>
      <c r="J183" s="32"/>
      <c r="K183" s="35"/>
      <c r="L183" s="40"/>
      <c r="M183" s="2"/>
      <c r="N183" s="2"/>
      <c r="O183" s="1"/>
    </row>
    <row r="184" spans="1:15">
      <c r="A184" s="2">
        <f t="shared" si="2"/>
        <v>1</v>
      </c>
      <c r="B184" s="23">
        <v>343</v>
      </c>
      <c r="C184" s="31"/>
      <c r="D184" s="34"/>
      <c r="E184" s="34"/>
      <c r="F184" s="35"/>
      <c r="G184" s="35"/>
      <c r="H184" s="36"/>
      <c r="I184" s="36"/>
      <c r="J184" s="32"/>
      <c r="K184" s="35"/>
      <c r="L184" s="40"/>
      <c r="M184" s="2"/>
      <c r="N184" s="2"/>
      <c r="O184" s="1"/>
    </row>
    <row r="185" spans="1:15">
      <c r="A185" s="2">
        <f t="shared" si="2"/>
        <v>1</v>
      </c>
      <c r="B185" s="23">
        <v>344</v>
      </c>
      <c r="C185" s="31"/>
      <c r="D185" s="34"/>
      <c r="E185" s="34"/>
      <c r="F185" s="35"/>
      <c r="G185" s="35"/>
      <c r="H185" s="36"/>
      <c r="I185" s="36"/>
      <c r="J185" s="32"/>
      <c r="K185" s="35"/>
      <c r="L185" s="40"/>
      <c r="M185" s="2"/>
      <c r="N185" s="2"/>
      <c r="O185" s="1"/>
    </row>
    <row r="186" spans="1:15">
      <c r="A186" s="2">
        <f t="shared" si="2"/>
        <v>1</v>
      </c>
      <c r="B186" s="23">
        <v>345</v>
      </c>
      <c r="C186" s="31"/>
      <c r="D186" s="34"/>
      <c r="E186" s="34"/>
      <c r="F186" s="35"/>
      <c r="G186" s="35"/>
      <c r="H186" s="36"/>
      <c r="I186" s="36"/>
      <c r="J186" s="32"/>
      <c r="K186" s="35"/>
      <c r="L186" s="40"/>
      <c r="M186" s="2"/>
      <c r="N186" s="2"/>
      <c r="O186" s="1"/>
    </row>
    <row r="187" spans="1:15">
      <c r="A187" s="2">
        <f t="shared" si="2"/>
        <v>1</v>
      </c>
      <c r="B187" s="23">
        <v>346</v>
      </c>
      <c r="C187" s="31"/>
      <c r="D187" s="34"/>
      <c r="E187" s="34"/>
      <c r="F187" s="35"/>
      <c r="G187" s="35"/>
      <c r="H187" s="36"/>
      <c r="I187" s="36"/>
      <c r="J187" s="32"/>
      <c r="K187" s="35"/>
      <c r="L187" s="40"/>
      <c r="M187" s="2"/>
      <c r="N187" s="2"/>
      <c r="O187" s="1"/>
    </row>
    <row r="188" spans="1:15">
      <c r="A188" s="2">
        <f t="shared" si="2"/>
        <v>1</v>
      </c>
      <c r="B188" s="23">
        <v>347</v>
      </c>
      <c r="C188" s="31"/>
      <c r="D188" s="34"/>
      <c r="E188" s="34"/>
      <c r="F188" s="35"/>
      <c r="G188" s="35"/>
      <c r="H188" s="36"/>
      <c r="I188" s="36"/>
      <c r="J188" s="32"/>
      <c r="K188" s="35"/>
      <c r="L188" s="40"/>
      <c r="M188" s="2"/>
      <c r="N188" s="2"/>
      <c r="O188" s="1"/>
    </row>
    <row r="189" spans="1:15">
      <c r="A189" s="2">
        <f t="shared" si="2"/>
        <v>1</v>
      </c>
      <c r="B189" s="23">
        <v>348</v>
      </c>
      <c r="C189" s="31"/>
      <c r="D189" s="34"/>
      <c r="E189" s="34"/>
      <c r="F189" s="35"/>
      <c r="G189" s="35"/>
      <c r="H189" s="36"/>
      <c r="I189" s="36"/>
      <c r="J189" s="32"/>
      <c r="K189" s="35"/>
      <c r="L189" s="40"/>
      <c r="M189" s="2"/>
      <c r="N189" s="2"/>
      <c r="O189" s="1"/>
    </row>
    <row r="190" spans="1:15">
      <c r="A190" s="2">
        <f t="shared" si="2"/>
        <v>1</v>
      </c>
      <c r="B190" s="23">
        <v>349</v>
      </c>
      <c r="C190" s="31"/>
      <c r="D190" s="34"/>
      <c r="E190" s="34"/>
      <c r="F190" s="35"/>
      <c r="G190" s="35"/>
      <c r="H190" s="36"/>
      <c r="I190" s="36"/>
      <c r="J190" s="32"/>
      <c r="K190" s="35"/>
      <c r="L190" s="40"/>
      <c r="M190" s="2"/>
      <c r="N190" s="2"/>
      <c r="O190" s="1"/>
    </row>
    <row r="191" spans="1:15">
      <c r="A191" s="2">
        <f t="shared" si="2"/>
        <v>1</v>
      </c>
      <c r="B191" s="23">
        <v>350</v>
      </c>
      <c r="C191" s="31"/>
      <c r="D191" s="34"/>
      <c r="E191" s="34"/>
      <c r="F191" s="35"/>
      <c r="G191" s="35"/>
      <c r="H191" s="36"/>
      <c r="I191" s="36"/>
      <c r="J191" s="32"/>
      <c r="K191" s="35"/>
      <c r="L191" s="40"/>
      <c r="M191" s="2"/>
      <c r="N191" s="2"/>
      <c r="O191" s="1"/>
    </row>
    <row r="192" spans="1:15">
      <c r="A192" s="2">
        <f t="shared" si="2"/>
        <v>1</v>
      </c>
      <c r="B192" s="23">
        <v>351</v>
      </c>
      <c r="C192" s="31"/>
      <c r="D192" s="34"/>
      <c r="E192" s="34"/>
      <c r="F192" s="35"/>
      <c r="G192" s="35"/>
      <c r="H192" s="36"/>
      <c r="I192" s="36"/>
      <c r="J192" s="32"/>
      <c r="K192" s="35"/>
      <c r="L192" s="40"/>
      <c r="M192" s="2"/>
      <c r="N192" s="2"/>
      <c r="O192" s="1"/>
    </row>
    <row r="193" spans="1:15">
      <c r="A193" s="2">
        <f t="shared" si="2"/>
        <v>1</v>
      </c>
      <c r="B193" s="23">
        <v>352</v>
      </c>
      <c r="C193" s="31"/>
      <c r="D193" s="34"/>
      <c r="E193" s="34"/>
      <c r="F193" s="35"/>
      <c r="G193" s="35"/>
      <c r="H193" s="36"/>
      <c r="I193" s="36"/>
      <c r="J193" s="32"/>
      <c r="K193" s="35"/>
      <c r="L193" s="40"/>
      <c r="M193" s="2"/>
      <c r="N193" s="2"/>
      <c r="O193" s="1"/>
    </row>
    <row r="194" spans="1:15">
      <c r="A194" s="2">
        <f t="shared" ref="A194:A219" si="3">IF(NOT(H194=$N$223),1,"")</f>
        <v>1</v>
      </c>
      <c r="B194" s="23">
        <v>353</v>
      </c>
      <c r="C194" s="31"/>
      <c r="D194" s="34"/>
      <c r="E194" s="34"/>
      <c r="F194" s="35"/>
      <c r="G194" s="35"/>
      <c r="H194" s="36"/>
      <c r="I194" s="36"/>
      <c r="J194" s="32"/>
      <c r="K194" s="35"/>
      <c r="L194" s="40"/>
      <c r="M194" s="2"/>
      <c r="N194" s="2"/>
      <c r="O194" s="1"/>
    </row>
    <row r="195" spans="1:15">
      <c r="A195" s="2">
        <f t="shared" si="3"/>
        <v>1</v>
      </c>
      <c r="B195" s="23">
        <v>354</v>
      </c>
      <c r="C195" s="31"/>
      <c r="D195" s="34"/>
      <c r="E195" s="34"/>
      <c r="F195" s="35"/>
      <c r="G195" s="35"/>
      <c r="H195" s="36"/>
      <c r="I195" s="36"/>
      <c r="J195" s="32"/>
      <c r="K195" s="35"/>
      <c r="L195" s="40"/>
      <c r="M195" s="2"/>
      <c r="N195" s="2"/>
      <c r="O195" s="1"/>
    </row>
    <row r="196" spans="1:15">
      <c r="A196" s="2">
        <f t="shared" si="3"/>
        <v>1</v>
      </c>
      <c r="B196" s="23">
        <v>355</v>
      </c>
      <c r="C196" s="31"/>
      <c r="D196" s="34"/>
      <c r="E196" s="34"/>
      <c r="F196" s="35"/>
      <c r="G196" s="35"/>
      <c r="H196" s="36"/>
      <c r="I196" s="36"/>
      <c r="J196" s="32"/>
      <c r="K196" s="35"/>
      <c r="L196" s="40"/>
      <c r="M196" s="2"/>
      <c r="N196" s="2"/>
      <c r="O196" s="1"/>
    </row>
    <row r="197" spans="1:15">
      <c r="A197" s="2">
        <f t="shared" si="3"/>
        <v>1</v>
      </c>
      <c r="B197" s="23">
        <v>356</v>
      </c>
      <c r="C197" s="31"/>
      <c r="D197" s="34"/>
      <c r="E197" s="34"/>
      <c r="F197" s="35"/>
      <c r="G197" s="35"/>
      <c r="H197" s="36"/>
      <c r="I197" s="36"/>
      <c r="J197" s="32"/>
      <c r="K197" s="35"/>
      <c r="L197" s="40"/>
      <c r="M197" s="2"/>
      <c r="N197" s="2"/>
      <c r="O197" s="1"/>
    </row>
    <row r="198" spans="1:15">
      <c r="A198" s="2">
        <f t="shared" si="3"/>
        <v>1</v>
      </c>
      <c r="B198" s="23">
        <v>357</v>
      </c>
      <c r="C198" s="31"/>
      <c r="D198" s="34"/>
      <c r="E198" s="34"/>
      <c r="F198" s="35"/>
      <c r="G198" s="35"/>
      <c r="H198" s="36"/>
      <c r="I198" s="36"/>
      <c r="J198" s="32"/>
      <c r="K198" s="35"/>
      <c r="L198" s="40"/>
      <c r="M198" s="2"/>
      <c r="N198" s="2"/>
      <c r="O198" s="1"/>
    </row>
    <row r="199" spans="1:15">
      <c r="A199" s="2">
        <f t="shared" si="3"/>
        <v>1</v>
      </c>
      <c r="B199" s="23">
        <v>358</v>
      </c>
      <c r="C199" s="31"/>
      <c r="D199" s="34"/>
      <c r="E199" s="34"/>
      <c r="F199" s="35"/>
      <c r="G199" s="35"/>
      <c r="H199" s="36"/>
      <c r="I199" s="36"/>
      <c r="J199" s="32"/>
      <c r="K199" s="35"/>
      <c r="L199" s="40"/>
      <c r="M199" s="2"/>
      <c r="N199" s="2"/>
      <c r="O199" s="1"/>
    </row>
    <row r="200" spans="1:15">
      <c r="A200" s="2">
        <f t="shared" si="3"/>
        <v>1</v>
      </c>
      <c r="B200" s="23">
        <v>359</v>
      </c>
      <c r="C200" s="31"/>
      <c r="D200" s="34"/>
      <c r="E200" s="34"/>
      <c r="F200" s="35"/>
      <c r="G200" s="35"/>
      <c r="H200" s="36"/>
      <c r="I200" s="36"/>
      <c r="J200" s="32"/>
      <c r="K200" s="35"/>
      <c r="L200" s="40"/>
      <c r="M200" s="2"/>
      <c r="N200" s="2"/>
      <c r="O200" s="1"/>
    </row>
    <row r="201" spans="1:15">
      <c r="A201" s="2">
        <f t="shared" si="3"/>
        <v>1</v>
      </c>
      <c r="B201" s="23">
        <v>360</v>
      </c>
      <c r="C201" s="31"/>
      <c r="D201" s="34"/>
      <c r="E201" s="34"/>
      <c r="F201" s="35"/>
      <c r="G201" s="35"/>
      <c r="H201" s="36"/>
      <c r="I201" s="36"/>
      <c r="J201" s="32"/>
      <c r="K201" s="35"/>
      <c r="L201" s="40"/>
      <c r="M201" s="2"/>
      <c r="N201" s="2"/>
      <c r="O201" s="1"/>
    </row>
    <row r="202" spans="1:15">
      <c r="A202" s="2">
        <f t="shared" si="3"/>
        <v>1</v>
      </c>
      <c r="B202" s="23">
        <v>361</v>
      </c>
      <c r="C202" s="31"/>
      <c r="D202" s="34"/>
      <c r="E202" s="34"/>
      <c r="F202" s="35"/>
      <c r="G202" s="35"/>
      <c r="H202" s="36"/>
      <c r="I202" s="36"/>
      <c r="J202" s="32"/>
      <c r="K202" s="35"/>
      <c r="L202" s="40"/>
      <c r="M202" s="2"/>
      <c r="N202" s="2"/>
      <c r="O202" s="1"/>
    </row>
    <row r="203" spans="1:15">
      <c r="A203" s="2">
        <f t="shared" si="3"/>
        <v>1</v>
      </c>
      <c r="B203" s="23">
        <v>362</v>
      </c>
      <c r="C203" s="31"/>
      <c r="D203" s="34"/>
      <c r="E203" s="34"/>
      <c r="F203" s="35"/>
      <c r="G203" s="35"/>
      <c r="H203" s="36"/>
      <c r="I203" s="36"/>
      <c r="J203" s="32"/>
      <c r="K203" s="35"/>
      <c r="L203" s="40"/>
      <c r="M203" s="2"/>
      <c r="N203" s="2"/>
      <c r="O203" s="1"/>
    </row>
    <row r="204" spans="1:15">
      <c r="A204" s="2">
        <f t="shared" si="3"/>
        <v>1</v>
      </c>
      <c r="B204" s="23">
        <v>363</v>
      </c>
      <c r="C204" s="31"/>
      <c r="D204" s="34"/>
      <c r="E204" s="34"/>
      <c r="F204" s="35"/>
      <c r="G204" s="35"/>
      <c r="H204" s="36"/>
      <c r="I204" s="36"/>
      <c r="J204" s="32"/>
      <c r="K204" s="35"/>
      <c r="L204" s="40"/>
      <c r="M204" s="2"/>
      <c r="N204" s="2"/>
      <c r="O204" s="1"/>
    </row>
    <row r="205" spans="1:15">
      <c r="A205" s="2">
        <f t="shared" si="3"/>
        <v>1</v>
      </c>
      <c r="B205" s="23">
        <v>364</v>
      </c>
      <c r="C205" s="31"/>
      <c r="D205" s="34"/>
      <c r="E205" s="34"/>
      <c r="F205" s="35"/>
      <c r="G205" s="35"/>
      <c r="H205" s="36"/>
      <c r="I205" s="36"/>
      <c r="J205" s="32"/>
      <c r="K205" s="35"/>
      <c r="L205" s="40"/>
      <c r="M205" s="2"/>
      <c r="N205" s="2"/>
      <c r="O205" s="1"/>
    </row>
    <row r="206" spans="1:15">
      <c r="A206" s="2">
        <f t="shared" si="3"/>
        <v>1</v>
      </c>
      <c r="B206" s="23">
        <v>365</v>
      </c>
      <c r="C206" s="31"/>
      <c r="D206" s="34"/>
      <c r="E206" s="34"/>
      <c r="F206" s="35"/>
      <c r="G206" s="35"/>
      <c r="H206" s="36"/>
      <c r="I206" s="36"/>
      <c r="J206" s="32"/>
      <c r="K206" s="35"/>
      <c r="L206" s="40"/>
      <c r="M206" s="2"/>
      <c r="N206" s="2"/>
      <c r="O206" s="1"/>
    </row>
    <row r="207" spans="1:15">
      <c r="A207" s="2">
        <f t="shared" si="3"/>
        <v>1</v>
      </c>
      <c r="B207" s="23">
        <v>366</v>
      </c>
      <c r="C207" s="31"/>
      <c r="D207" s="34"/>
      <c r="E207" s="34"/>
      <c r="F207" s="35"/>
      <c r="G207" s="35"/>
      <c r="H207" s="36"/>
      <c r="I207" s="36"/>
      <c r="J207" s="32"/>
      <c r="K207" s="35"/>
      <c r="L207" s="40"/>
      <c r="M207" s="2"/>
      <c r="N207" s="2"/>
      <c r="O207" s="1"/>
    </row>
    <row r="208" spans="1:15">
      <c r="A208" s="2">
        <f t="shared" si="3"/>
        <v>1</v>
      </c>
      <c r="B208" s="23">
        <v>367</v>
      </c>
      <c r="C208" s="31"/>
      <c r="D208" s="34"/>
      <c r="E208" s="34"/>
      <c r="F208" s="35"/>
      <c r="G208" s="35"/>
      <c r="H208" s="36"/>
      <c r="I208" s="36"/>
      <c r="J208" s="32"/>
      <c r="K208" s="35"/>
      <c r="L208" s="40"/>
      <c r="M208" s="2"/>
      <c r="N208" s="2"/>
      <c r="O208" s="1"/>
    </row>
    <row r="209" spans="1:15">
      <c r="A209" s="2">
        <f t="shared" si="3"/>
        <v>1</v>
      </c>
      <c r="B209" s="23">
        <v>368</v>
      </c>
      <c r="C209" s="31"/>
      <c r="D209" s="34"/>
      <c r="E209" s="34"/>
      <c r="F209" s="35"/>
      <c r="G209" s="35"/>
      <c r="H209" s="36"/>
      <c r="I209" s="36"/>
      <c r="J209" s="32"/>
      <c r="K209" s="35"/>
      <c r="L209" s="40"/>
      <c r="M209" s="2"/>
      <c r="N209" s="2"/>
      <c r="O209" s="1"/>
    </row>
    <row r="210" spans="1:15">
      <c r="A210" s="2">
        <f t="shared" si="3"/>
        <v>1</v>
      </c>
      <c r="B210" s="23">
        <v>369</v>
      </c>
      <c r="C210" s="31"/>
      <c r="D210" s="34"/>
      <c r="E210" s="34"/>
      <c r="F210" s="35"/>
      <c r="G210" s="35"/>
      <c r="H210" s="36"/>
      <c r="I210" s="36"/>
      <c r="J210" s="32"/>
      <c r="K210" s="35"/>
      <c r="L210" s="40"/>
      <c r="M210" s="2"/>
      <c r="N210" s="2"/>
      <c r="O210" s="1"/>
    </row>
    <row r="211" spans="1:15">
      <c r="A211" s="2">
        <f t="shared" si="3"/>
        <v>1</v>
      </c>
      <c r="B211" s="23">
        <v>370</v>
      </c>
      <c r="C211" s="31"/>
      <c r="D211" s="34"/>
      <c r="E211" s="34"/>
      <c r="F211" s="35"/>
      <c r="G211" s="35"/>
      <c r="H211" s="36"/>
      <c r="I211" s="36"/>
      <c r="J211" s="32"/>
      <c r="K211" s="35"/>
      <c r="L211" s="40"/>
      <c r="M211" s="2"/>
      <c r="N211" s="2"/>
      <c r="O211" s="1"/>
    </row>
    <row r="212" spans="1:15">
      <c r="A212" s="2">
        <f t="shared" si="3"/>
        <v>1</v>
      </c>
      <c r="B212" s="23">
        <v>371</v>
      </c>
      <c r="C212" s="31"/>
      <c r="D212" s="34"/>
      <c r="E212" s="34"/>
      <c r="F212" s="35"/>
      <c r="G212" s="35"/>
      <c r="H212" s="36"/>
      <c r="I212" s="36"/>
      <c r="J212" s="32"/>
      <c r="K212" s="35"/>
      <c r="L212" s="40"/>
      <c r="M212" s="2"/>
      <c r="N212" s="2"/>
      <c r="O212" s="1"/>
    </row>
    <row r="213" spans="1:15">
      <c r="A213" s="2">
        <f t="shared" si="3"/>
        <v>1</v>
      </c>
      <c r="B213" s="23">
        <v>372</v>
      </c>
      <c r="C213" s="31"/>
      <c r="D213" s="34"/>
      <c r="E213" s="34"/>
      <c r="F213" s="35"/>
      <c r="G213" s="35"/>
      <c r="H213" s="36"/>
      <c r="I213" s="36"/>
      <c r="J213" s="32"/>
      <c r="K213" s="35"/>
      <c r="L213" s="40"/>
      <c r="M213" s="2"/>
      <c r="N213" s="2"/>
      <c r="O213" s="1"/>
    </row>
    <row r="214" spans="1:15">
      <c r="A214" s="2">
        <f t="shared" si="3"/>
        <v>1</v>
      </c>
      <c r="B214" s="23">
        <v>373</v>
      </c>
      <c r="C214" s="31"/>
      <c r="D214" s="34"/>
      <c r="E214" s="34"/>
      <c r="F214" s="35"/>
      <c r="G214" s="35"/>
      <c r="H214" s="36"/>
      <c r="I214" s="36"/>
      <c r="J214" s="32"/>
      <c r="K214" s="35"/>
      <c r="L214" s="40"/>
      <c r="M214" s="2"/>
      <c r="N214" s="2"/>
      <c r="O214" s="1"/>
    </row>
    <row r="215" spans="1:15">
      <c r="A215" s="2">
        <f t="shared" si="3"/>
        <v>1</v>
      </c>
      <c r="B215" s="23">
        <v>374</v>
      </c>
      <c r="C215" s="31"/>
      <c r="D215" s="34"/>
      <c r="E215" s="34"/>
      <c r="F215" s="35"/>
      <c r="G215" s="35"/>
      <c r="H215" s="36"/>
      <c r="I215" s="36"/>
      <c r="J215" s="32"/>
      <c r="K215" s="35"/>
      <c r="L215" s="40"/>
      <c r="M215" s="2"/>
      <c r="N215" s="2"/>
      <c r="O215" s="1"/>
    </row>
    <row r="216" spans="1:15">
      <c r="A216" s="2">
        <f t="shared" si="3"/>
        <v>1</v>
      </c>
      <c r="B216" s="23">
        <v>375</v>
      </c>
      <c r="C216" s="31"/>
      <c r="D216" s="34"/>
      <c r="E216" s="34"/>
      <c r="F216" s="35"/>
      <c r="G216" s="35"/>
      <c r="H216" s="36"/>
      <c r="I216" s="36"/>
      <c r="J216" s="32"/>
      <c r="K216" s="35"/>
      <c r="L216" s="40"/>
      <c r="M216" s="2"/>
      <c r="N216" s="2"/>
      <c r="O216" s="1"/>
    </row>
    <row r="217" spans="1:15">
      <c r="A217" s="2">
        <f t="shared" si="3"/>
        <v>1</v>
      </c>
      <c r="B217" s="23">
        <v>376</v>
      </c>
      <c r="C217" s="31"/>
      <c r="D217" s="34"/>
      <c r="E217" s="34"/>
      <c r="F217" s="35"/>
      <c r="G217" s="35"/>
      <c r="H217" s="36"/>
      <c r="I217" s="36"/>
      <c r="J217" s="32"/>
      <c r="K217" s="35"/>
      <c r="L217" s="40"/>
      <c r="M217" s="2"/>
      <c r="N217" s="2"/>
      <c r="O217" s="1"/>
    </row>
    <row r="218" spans="1:15">
      <c r="A218" s="2">
        <f t="shared" si="3"/>
        <v>1</v>
      </c>
      <c r="B218" s="23"/>
      <c r="C218" s="31"/>
      <c r="D218" s="34"/>
      <c r="E218" s="34"/>
      <c r="F218" s="35"/>
      <c r="G218" s="35"/>
      <c r="H218" s="36"/>
      <c r="I218" s="36"/>
      <c r="J218" s="32"/>
      <c r="K218" s="35"/>
      <c r="L218" s="40"/>
      <c r="M218" s="2"/>
      <c r="N218" s="2"/>
      <c r="O218" s="1"/>
    </row>
    <row r="219" spans="1:15" ht="14.25" thickBot="1">
      <c r="A219" s="2">
        <f t="shared" si="3"/>
        <v>1</v>
      </c>
      <c r="B219" s="37"/>
      <c r="C219" s="44"/>
      <c r="D219" s="45"/>
      <c r="E219" s="45"/>
      <c r="F219" s="46"/>
      <c r="G219" s="46"/>
      <c r="H219" s="47"/>
      <c r="I219" s="46"/>
      <c r="J219" s="48"/>
      <c r="K219" s="46"/>
      <c r="L219" s="49"/>
      <c r="M219" s="2"/>
      <c r="N219" s="2"/>
      <c r="O219" s="1"/>
    </row>
    <row r="220" spans="1:15">
      <c r="A220" s="2"/>
      <c r="B220" s="38"/>
      <c r="C220" s="39"/>
      <c r="D220" s="13"/>
      <c r="E220" s="13"/>
      <c r="F220" s="2"/>
      <c r="G220" s="2"/>
      <c r="H220" s="2"/>
      <c r="I220" s="2"/>
      <c r="J220" s="2"/>
      <c r="K220" s="2"/>
      <c r="L220" s="2"/>
      <c r="M220" s="2"/>
      <c r="N220" s="2"/>
      <c r="O220" s="1"/>
    </row>
    <row r="221" spans="1:15">
      <c r="A221" s="2"/>
      <c r="B221" s="2"/>
      <c r="C221" s="15"/>
      <c r="D221" s="13"/>
      <c r="E221" s="13"/>
      <c r="F221" s="2"/>
      <c r="G221" s="2"/>
      <c r="H221" s="2"/>
      <c r="I221" s="2"/>
      <c r="J221" s="21" t="s">
        <v>35</v>
      </c>
      <c r="K221" s="2"/>
      <c r="L221" s="2" t="s">
        <v>19</v>
      </c>
      <c r="M221" s="2"/>
      <c r="N221" s="2" t="s">
        <v>34</v>
      </c>
      <c r="O221" s="1"/>
    </row>
    <row r="222" spans="1:15">
      <c r="A222" s="2"/>
      <c r="B222" s="2"/>
      <c r="C222" s="15" t="s">
        <v>33</v>
      </c>
      <c r="D222" s="13">
        <f>COUNTA(B:B)-2-COUNTIF(F:F,"CLOSED")</f>
        <v>215</v>
      </c>
      <c r="E222" s="13"/>
      <c r="F222" s="20"/>
      <c r="G222" s="2"/>
      <c r="H222" s="2"/>
      <c r="I222" s="2"/>
      <c r="J222" s="2" t="s">
        <v>32</v>
      </c>
      <c r="K222" s="2">
        <f>COUNTIF(G:G,J222)</f>
        <v>0</v>
      </c>
      <c r="L222" s="2" t="s">
        <v>188</v>
      </c>
      <c r="M222" s="2"/>
      <c r="N222" s="2" t="s">
        <v>31</v>
      </c>
      <c r="O222" s="1"/>
    </row>
    <row r="223" spans="1:15">
      <c r="A223" s="2"/>
      <c r="B223" s="2"/>
      <c r="C223" s="15"/>
      <c r="D223" s="13" t="s">
        <v>30</v>
      </c>
      <c r="E223" s="13" t="s">
        <v>29</v>
      </c>
      <c r="F223" s="2"/>
      <c r="G223" s="2"/>
      <c r="H223" s="2"/>
      <c r="I223" s="2"/>
      <c r="J223" s="2" t="s">
        <v>28</v>
      </c>
      <c r="K223" s="2">
        <f>COUNTIF(G:G,J223)</f>
        <v>7</v>
      </c>
      <c r="L223" s="2" t="s">
        <v>189</v>
      </c>
      <c r="M223" s="2"/>
      <c r="N223" s="2" t="s">
        <v>27</v>
      </c>
      <c r="O223" s="1"/>
    </row>
    <row r="224" spans="1:15">
      <c r="A224" s="2"/>
      <c r="B224" s="2"/>
      <c r="C224" s="15"/>
      <c r="D224" s="19" t="s">
        <v>26</v>
      </c>
      <c r="E224" s="13"/>
      <c r="F224" s="2"/>
      <c r="G224" s="2"/>
      <c r="H224" s="2"/>
      <c r="I224" s="2"/>
      <c r="J224" s="2" t="s">
        <v>25</v>
      </c>
      <c r="K224" s="2">
        <f>COUNTIF(G:G,J224)</f>
        <v>39</v>
      </c>
      <c r="L224" s="2" t="s">
        <v>158</v>
      </c>
      <c r="M224" s="2"/>
      <c r="N224" s="2" t="s">
        <v>24</v>
      </c>
      <c r="O224" s="1"/>
    </row>
    <row r="225" spans="1:15">
      <c r="A225" s="2"/>
      <c r="B225" s="2"/>
      <c r="C225" s="15"/>
      <c r="D225" s="18" t="s">
        <v>23</v>
      </c>
      <c r="E225" s="18" t="s">
        <v>23</v>
      </c>
      <c r="F225" s="2"/>
      <c r="G225" s="2"/>
      <c r="H225" s="2"/>
      <c r="I225" s="2"/>
      <c r="J225" s="2" t="s">
        <v>159</v>
      </c>
      <c r="K225" s="2">
        <f>COUNTIF(G:G,J225)</f>
        <v>22</v>
      </c>
      <c r="L225" s="2" t="s">
        <v>22</v>
      </c>
      <c r="M225" s="2"/>
      <c r="N225" s="2"/>
      <c r="O225" s="1"/>
    </row>
    <row r="226" spans="1:15">
      <c r="A226" s="2"/>
      <c r="B226" s="2"/>
      <c r="C226" s="15"/>
      <c r="D226" s="17" t="s">
        <v>21</v>
      </c>
      <c r="E226" s="16"/>
      <c r="F226" s="2"/>
      <c r="G226" s="2"/>
      <c r="H226" s="2"/>
      <c r="I226" s="2"/>
      <c r="J226" s="2" t="s">
        <v>160</v>
      </c>
      <c r="K226" s="2">
        <f>COUNTIF(G:G,J226)</f>
        <v>0</v>
      </c>
      <c r="L226" s="2" t="s">
        <v>161</v>
      </c>
      <c r="M226" s="2"/>
      <c r="N226" s="2"/>
      <c r="O226" s="1"/>
    </row>
    <row r="227" spans="1:15">
      <c r="A227" s="2"/>
      <c r="B227" s="2"/>
      <c r="C227" s="15"/>
      <c r="D227" s="13"/>
      <c r="E227" s="13"/>
      <c r="F227" s="2"/>
      <c r="G227" s="2"/>
      <c r="H227" s="2"/>
      <c r="I227" s="2"/>
      <c r="J227" s="2"/>
      <c r="K227" s="2"/>
      <c r="L227" s="2"/>
      <c r="M227" s="2"/>
      <c r="N227" s="2"/>
      <c r="O227" s="1"/>
    </row>
    <row r="228" spans="1:15">
      <c r="A228" s="2"/>
      <c r="B228" s="2"/>
      <c r="C228" s="15"/>
      <c r="D228" s="13"/>
      <c r="E228" s="13"/>
      <c r="F228" s="2"/>
      <c r="G228" s="2"/>
      <c r="H228" s="2"/>
      <c r="I228" s="2"/>
      <c r="J228" s="2"/>
      <c r="K228" s="2"/>
      <c r="L228" s="2"/>
      <c r="M228" s="2"/>
      <c r="N228" s="2"/>
      <c r="O228" s="1"/>
    </row>
    <row r="229" spans="1:15">
      <c r="A229" s="2"/>
      <c r="B229" s="2"/>
      <c r="C229" s="15"/>
      <c r="D229" s="13"/>
      <c r="E229" s="13"/>
      <c r="F229" s="2"/>
      <c r="G229" s="2"/>
      <c r="H229" s="2"/>
      <c r="I229" s="2"/>
      <c r="J229" s="2"/>
      <c r="K229" s="2"/>
      <c r="L229" s="2"/>
      <c r="M229" s="2"/>
      <c r="N229" s="2"/>
      <c r="O229" s="1"/>
    </row>
    <row r="230" spans="1:15">
      <c r="A230" s="2"/>
      <c r="B230" s="2"/>
      <c r="C230" s="15"/>
      <c r="D230" s="13"/>
      <c r="E230" s="13"/>
      <c r="F230" s="2"/>
      <c r="G230" s="2"/>
      <c r="H230" s="2"/>
      <c r="I230" s="2"/>
      <c r="J230" s="2"/>
      <c r="K230" s="2"/>
      <c r="L230" s="2"/>
      <c r="M230" s="2"/>
      <c r="N230" s="2"/>
      <c r="O230" s="1"/>
    </row>
    <row r="231" spans="1:15">
      <c r="A231" s="2"/>
      <c r="B231" s="2"/>
      <c r="C231" s="15"/>
      <c r="D231" s="13"/>
      <c r="E231" s="13"/>
      <c r="F231" s="2"/>
      <c r="G231" s="2"/>
      <c r="H231" s="2"/>
      <c r="I231" s="2"/>
      <c r="J231" s="2"/>
      <c r="K231" s="2" t="s">
        <v>20</v>
      </c>
      <c r="L231" s="2"/>
      <c r="M231" s="2" t="s">
        <v>19</v>
      </c>
      <c r="N231" s="2"/>
      <c r="O231" s="1"/>
    </row>
    <row r="232" spans="1:15">
      <c r="A232" s="2"/>
      <c r="B232" s="2"/>
      <c r="C232" s="15"/>
      <c r="D232" s="13"/>
      <c r="E232" s="13"/>
      <c r="F232" s="2"/>
      <c r="G232" s="2"/>
      <c r="H232" s="2"/>
      <c r="I232" s="2"/>
      <c r="J232" s="2"/>
      <c r="K232" s="14" t="s">
        <v>162</v>
      </c>
      <c r="L232" s="13">
        <f>COUNTA(D:D)-6</f>
        <v>165</v>
      </c>
      <c r="M232" s="2" t="s">
        <v>162</v>
      </c>
      <c r="N232" s="2">
        <f>L232</f>
        <v>165</v>
      </c>
      <c r="O232" s="1"/>
    </row>
    <row r="233" spans="1:15">
      <c r="A233" s="2"/>
      <c r="B233" s="2"/>
      <c r="C233" s="15"/>
      <c r="D233" s="13"/>
      <c r="E233" s="13"/>
      <c r="F233" s="2"/>
      <c r="G233" s="2"/>
      <c r="H233" s="2"/>
      <c r="I233" s="2"/>
      <c r="J233" s="2"/>
      <c r="K233" s="2" t="s">
        <v>12</v>
      </c>
      <c r="L233" s="2">
        <f t="shared" ref="L233:L240" si="4">COUNTIF(F:F,K233)</f>
        <v>66</v>
      </c>
      <c r="M233" s="2" t="s">
        <v>116</v>
      </c>
      <c r="N233" s="2">
        <f>L233</f>
        <v>66</v>
      </c>
      <c r="O233" s="1"/>
    </row>
    <row r="234" spans="1:15">
      <c r="A234" s="2"/>
      <c r="B234" s="2"/>
      <c r="C234" s="15"/>
      <c r="D234" s="13"/>
      <c r="E234" s="13"/>
      <c r="F234" s="2"/>
      <c r="G234" s="2"/>
      <c r="H234" s="2"/>
      <c r="I234" s="2"/>
      <c r="J234" s="2"/>
      <c r="K234" s="2" t="s">
        <v>10</v>
      </c>
      <c r="L234" s="2">
        <f t="shared" si="4"/>
        <v>50</v>
      </c>
      <c r="M234" s="2" t="s">
        <v>163</v>
      </c>
      <c r="N234" s="2"/>
      <c r="O234" s="1"/>
    </row>
    <row r="235" spans="1:15">
      <c r="A235" s="2"/>
      <c r="B235" s="2"/>
      <c r="C235" s="15"/>
      <c r="D235" s="13"/>
      <c r="E235" s="13"/>
      <c r="F235" s="2"/>
      <c r="G235" s="2"/>
      <c r="H235" s="2"/>
      <c r="I235" s="2"/>
      <c r="J235" s="2"/>
      <c r="K235" s="12" t="s">
        <v>8</v>
      </c>
      <c r="L235" s="2">
        <f t="shared" si="4"/>
        <v>16</v>
      </c>
      <c r="M235" s="2" t="s">
        <v>164</v>
      </c>
      <c r="N235" s="2"/>
      <c r="O235" s="1"/>
    </row>
    <row r="236" spans="1:15">
      <c r="A236" s="2"/>
      <c r="B236" s="2"/>
      <c r="C236" s="15"/>
      <c r="D236" s="13"/>
      <c r="E236" s="13"/>
      <c r="F236" s="2"/>
      <c r="G236" s="2"/>
      <c r="H236" s="2"/>
      <c r="I236" s="2"/>
      <c r="J236" s="2"/>
      <c r="K236" s="5" t="s">
        <v>6</v>
      </c>
      <c r="L236" s="2">
        <f t="shared" si="4"/>
        <v>11</v>
      </c>
      <c r="M236" s="2" t="s">
        <v>18</v>
      </c>
      <c r="N236" s="2"/>
      <c r="O236" s="1"/>
    </row>
    <row r="237" spans="1:15">
      <c r="A237" s="2"/>
      <c r="B237" s="2"/>
      <c r="C237" s="15"/>
      <c r="D237" s="13"/>
      <c r="E237" s="13"/>
      <c r="F237" s="2"/>
      <c r="G237" s="2"/>
      <c r="H237" s="2"/>
      <c r="I237" s="2"/>
      <c r="J237" s="2"/>
      <c r="K237" s="5" t="s">
        <v>165</v>
      </c>
      <c r="L237" s="11">
        <f t="shared" si="4"/>
        <v>12</v>
      </c>
      <c r="M237" s="2"/>
      <c r="N237" s="2"/>
      <c r="O237" s="1"/>
    </row>
    <row r="238" spans="1:15">
      <c r="A238" s="2"/>
      <c r="B238" s="2"/>
      <c r="C238" s="15"/>
      <c r="D238" s="13"/>
      <c r="E238" s="13"/>
      <c r="F238" s="2"/>
      <c r="G238" s="2"/>
      <c r="H238" s="2"/>
      <c r="I238" s="2"/>
      <c r="J238" s="2"/>
      <c r="K238" s="10" t="s">
        <v>3</v>
      </c>
      <c r="L238" s="10">
        <f t="shared" si="4"/>
        <v>0</v>
      </c>
      <c r="M238" s="2"/>
      <c r="N238" s="2"/>
      <c r="O238" s="1"/>
    </row>
    <row r="239" spans="1:15">
      <c r="A239" s="2"/>
      <c r="B239" s="2"/>
      <c r="C239" s="15"/>
      <c r="D239" s="13"/>
      <c r="E239" s="13"/>
      <c r="F239" s="2"/>
      <c r="G239" s="2"/>
      <c r="H239" s="2"/>
      <c r="I239" s="2"/>
      <c r="J239" s="2"/>
      <c r="K239" s="10" t="s">
        <v>17</v>
      </c>
      <c r="L239" s="10">
        <f t="shared" si="4"/>
        <v>1</v>
      </c>
      <c r="M239" s="2"/>
      <c r="N239" s="2"/>
      <c r="O239" s="1"/>
    </row>
    <row r="240" spans="1:15">
      <c r="A240" s="2"/>
      <c r="B240" s="2"/>
      <c r="C240" s="15"/>
      <c r="D240" s="13"/>
      <c r="E240" s="13"/>
      <c r="F240" s="2"/>
      <c r="G240" s="2"/>
      <c r="H240" s="2"/>
      <c r="I240" s="2"/>
      <c r="J240" s="2"/>
      <c r="K240" s="10" t="s">
        <v>115</v>
      </c>
      <c r="L240" s="10">
        <f t="shared" si="4"/>
        <v>1</v>
      </c>
      <c r="M240" s="2"/>
      <c r="N240" s="2"/>
      <c r="O240" s="1"/>
    </row>
    <row r="241" spans="1:15">
      <c r="A241" s="2"/>
      <c r="B241" s="2"/>
      <c r="C241" s="15"/>
      <c r="D241" s="13"/>
      <c r="E241" s="13"/>
      <c r="F241" s="2"/>
      <c r="G241" s="2"/>
      <c r="H241" s="2"/>
      <c r="I241" s="2"/>
      <c r="J241" s="2"/>
      <c r="K241" s="10" t="s">
        <v>16</v>
      </c>
      <c r="L241" s="10">
        <f>L232-SUM(L233:L240)</f>
        <v>8</v>
      </c>
      <c r="M241" s="2"/>
      <c r="N241" s="2"/>
      <c r="O241" s="1"/>
    </row>
    <row r="242" spans="1:15">
      <c r="A242" s="2"/>
      <c r="B242" s="2"/>
      <c r="C242" s="15"/>
      <c r="D242" s="13"/>
      <c r="E242" s="13"/>
      <c r="F242" s="2"/>
      <c r="G242" s="2"/>
      <c r="H242" s="2"/>
      <c r="I242" s="2"/>
      <c r="J242" s="2"/>
      <c r="K242" s="2" t="s">
        <v>15</v>
      </c>
      <c r="L242" s="2">
        <f>SUM(L233:L239)</f>
        <v>156</v>
      </c>
      <c r="M242" s="2"/>
      <c r="N242" s="2"/>
      <c r="O242" s="1"/>
    </row>
    <row r="243" spans="1:15">
      <c r="A243" s="2"/>
      <c r="B243" s="2"/>
      <c r="C243" s="15"/>
      <c r="D243" s="13"/>
      <c r="E243" s="13"/>
      <c r="F243" s="2"/>
      <c r="G243" s="2"/>
      <c r="H243" s="2"/>
      <c r="I243" s="2"/>
      <c r="J243" s="2"/>
      <c r="K243" s="2"/>
      <c r="L243" s="2"/>
      <c r="M243" s="2" t="s">
        <v>14</v>
      </c>
      <c r="N243" s="2" t="s">
        <v>13</v>
      </c>
      <c r="O243" s="1"/>
    </row>
    <row r="244" spans="1:15">
      <c r="A244" s="2"/>
      <c r="B244" s="2"/>
      <c r="C244" s="15"/>
      <c r="D244" s="13"/>
      <c r="E244" s="13"/>
      <c r="F244" s="2"/>
      <c r="G244" s="2"/>
      <c r="H244" s="2"/>
      <c r="I244" s="2"/>
      <c r="J244" s="2"/>
      <c r="K244" s="2" t="s">
        <v>154</v>
      </c>
      <c r="L244" s="2"/>
      <c r="M244" s="7" t="s">
        <v>12</v>
      </c>
      <c r="N244" s="2" t="s">
        <v>11</v>
      </c>
      <c r="O244" s="1"/>
    </row>
    <row r="245" spans="1:15">
      <c r="A245" s="2"/>
      <c r="B245" s="2"/>
      <c r="C245" s="15"/>
      <c r="D245" s="13"/>
      <c r="E245" s="13"/>
      <c r="F245" s="2"/>
      <c r="G245" s="2"/>
      <c r="H245" s="2"/>
      <c r="I245" s="2"/>
      <c r="J245" s="2"/>
      <c r="K245" s="4" t="s">
        <v>166</v>
      </c>
      <c r="L245" s="2">
        <f t="shared" ref="L245:L253" si="5">COUNTIF(J:J,K245)</f>
        <v>15</v>
      </c>
      <c r="M245" s="7" t="s">
        <v>10</v>
      </c>
      <c r="N245" s="2" t="s">
        <v>167</v>
      </c>
      <c r="O245" s="1"/>
    </row>
    <row r="246" spans="1:15">
      <c r="A246" s="2"/>
      <c r="B246" s="2"/>
      <c r="C246" s="15"/>
      <c r="D246" s="13"/>
      <c r="E246" s="13"/>
      <c r="F246" s="2"/>
      <c r="G246" s="2"/>
      <c r="H246" s="2"/>
      <c r="I246" s="2"/>
      <c r="J246" s="2"/>
      <c r="K246" s="4"/>
      <c r="L246" s="2">
        <f t="shared" si="5"/>
        <v>0</v>
      </c>
      <c r="M246" s="9" t="s">
        <v>8</v>
      </c>
      <c r="N246" s="2" t="s">
        <v>7</v>
      </c>
      <c r="O246" s="1"/>
    </row>
    <row r="247" spans="1:15">
      <c r="A247" s="2"/>
      <c r="B247" s="2"/>
      <c r="C247" s="15"/>
      <c r="D247" s="13"/>
      <c r="E247" s="13"/>
      <c r="F247" s="2"/>
      <c r="G247" s="2"/>
      <c r="H247" s="2"/>
      <c r="I247" s="2"/>
      <c r="J247" s="2"/>
      <c r="K247" s="4"/>
      <c r="L247" s="2">
        <f t="shared" si="5"/>
        <v>0</v>
      </c>
      <c r="M247" s="8" t="s">
        <v>6</v>
      </c>
      <c r="N247" s="2" t="s">
        <v>5</v>
      </c>
      <c r="O247" s="1"/>
    </row>
    <row r="248" spans="1:15">
      <c r="A248" s="2"/>
      <c r="B248" s="2"/>
      <c r="C248" s="15"/>
      <c r="D248" s="13"/>
      <c r="E248" s="13"/>
      <c r="F248" s="2"/>
      <c r="G248" s="2"/>
      <c r="H248" s="2"/>
      <c r="I248" s="2"/>
      <c r="J248" s="2"/>
      <c r="K248" s="4"/>
      <c r="L248" s="2">
        <f t="shared" si="5"/>
        <v>0</v>
      </c>
      <c r="M248" s="7" t="s">
        <v>3</v>
      </c>
      <c r="N248" s="2" t="s">
        <v>2</v>
      </c>
      <c r="O248" s="1"/>
    </row>
    <row r="249" spans="1:15">
      <c r="A249" s="2"/>
      <c r="B249" s="2"/>
      <c r="C249" s="15"/>
      <c r="D249" s="13"/>
      <c r="E249" s="13"/>
      <c r="F249" s="2"/>
      <c r="G249" s="2"/>
      <c r="H249" s="2"/>
      <c r="I249" s="2"/>
      <c r="J249" s="2"/>
      <c r="K249" s="4"/>
      <c r="L249" s="2">
        <f t="shared" si="5"/>
        <v>0</v>
      </c>
      <c r="M249" s="6" t="s">
        <v>1</v>
      </c>
      <c r="N249" s="2" t="s">
        <v>0</v>
      </c>
      <c r="O249" s="1"/>
    </row>
    <row r="250" spans="1:15">
      <c r="A250" s="2"/>
      <c r="B250" s="2"/>
      <c r="C250" s="15"/>
      <c r="D250" s="13"/>
      <c r="E250" s="13"/>
      <c r="F250" s="2"/>
      <c r="G250" s="2"/>
      <c r="H250" s="2"/>
      <c r="I250" s="2"/>
      <c r="J250" s="2"/>
      <c r="K250" s="4"/>
      <c r="L250" s="2">
        <f t="shared" si="5"/>
        <v>0</v>
      </c>
      <c r="M250" s="5" t="s">
        <v>165</v>
      </c>
      <c r="N250" s="2" t="s">
        <v>168</v>
      </c>
      <c r="O250" s="1"/>
    </row>
    <row r="251" spans="1:15">
      <c r="A251" s="2"/>
      <c r="B251" s="2"/>
      <c r="C251" s="15"/>
      <c r="D251" s="13"/>
      <c r="E251" s="13"/>
      <c r="F251" s="2"/>
      <c r="G251" s="2"/>
      <c r="H251" s="2"/>
      <c r="I251" s="2"/>
      <c r="J251" s="2"/>
      <c r="K251" s="4" t="s">
        <v>9</v>
      </c>
      <c r="L251" s="2">
        <f t="shared" si="5"/>
        <v>1</v>
      </c>
      <c r="M251" s="3" t="s">
        <v>169</v>
      </c>
      <c r="N251" s="2" t="s">
        <v>170</v>
      </c>
      <c r="O251" s="1"/>
    </row>
    <row r="252" spans="1:15">
      <c r="A252" s="2"/>
      <c r="B252" s="2"/>
      <c r="C252" s="15"/>
      <c r="D252" s="13"/>
      <c r="E252" s="13"/>
      <c r="F252" s="2"/>
      <c r="G252" s="2"/>
      <c r="H252" s="2"/>
      <c r="I252" s="2"/>
      <c r="J252" s="2"/>
      <c r="K252" s="2" t="s">
        <v>117</v>
      </c>
      <c r="L252" s="2">
        <f t="shared" si="5"/>
        <v>2</v>
      </c>
      <c r="M252" s="1"/>
      <c r="N252" s="1"/>
      <c r="O252" s="1"/>
    </row>
    <row r="253" spans="1:15">
      <c r="A253" s="2"/>
      <c r="B253" s="2"/>
      <c r="C253" s="15"/>
      <c r="D253" s="13"/>
      <c r="E253" s="13"/>
      <c r="F253" s="2"/>
      <c r="G253" s="2"/>
      <c r="H253" s="2"/>
      <c r="I253" s="2"/>
      <c r="J253" s="2"/>
      <c r="K253" s="2" t="s">
        <v>4</v>
      </c>
      <c r="L253" s="2">
        <f t="shared" si="5"/>
        <v>9</v>
      </c>
      <c r="M253" s="2"/>
      <c r="N253" s="2"/>
      <c r="O253" s="1"/>
    </row>
  </sheetData>
  <autoFilter ref="B1:L219">
    <filterColumn colId="4">
      <filters blank="1">
        <filter val="CON"/>
        <filter val="OPEN"/>
        <filter val="TRACE"/>
      </filters>
    </filterColumn>
  </autoFilter>
  <phoneticPr fontId="2"/>
  <conditionalFormatting sqref="D197:D219 D2:D133">
    <cfRule type="expression" dxfId="393" priority="1870" stopIfTrue="1">
      <formula>IF($F2=$K$240,TRUE,FALSE)</formula>
    </cfRule>
    <cfRule type="expression" dxfId="392" priority="1871" stopIfTrue="1">
      <formula>IF($L2="○",TRUE,FALSE)</formula>
    </cfRule>
  </conditionalFormatting>
  <conditionalFormatting sqref="E197:E219 H197:J219 B2:B219 E2:E133 H2:J133">
    <cfRule type="expression" dxfId="391" priority="2416" stopIfTrue="1">
      <formula>IF($F2=$K$240,TRUE,FALSE)</formula>
    </cfRule>
  </conditionalFormatting>
  <conditionalFormatting sqref="F197:F219 F2:F134">
    <cfRule type="cellIs" dxfId="390" priority="2422" stopIfTrue="1" operator="equal">
      <formula>$K$235</formula>
    </cfRule>
    <cfRule type="expression" dxfId="389" priority="2423" stopIfTrue="1">
      <formula>IF($F2=$K$240,TRUE,FALSE)</formula>
    </cfRule>
    <cfRule type="cellIs" dxfId="388" priority="2424" stopIfTrue="1" operator="equal">
      <formula>$K$236</formula>
    </cfRule>
  </conditionalFormatting>
  <conditionalFormatting sqref="C197:C219 C2:C133">
    <cfRule type="expression" dxfId="387" priority="2428" stopIfTrue="1">
      <formula>IF($F2=$K$240,TRUE,FALSE)</formula>
    </cfRule>
    <cfRule type="expression" dxfId="386" priority="2429" stopIfTrue="1">
      <formula>IF($K2="○",TRUE,FALSE)</formula>
    </cfRule>
  </conditionalFormatting>
  <conditionalFormatting sqref="G197:G219 G2:G133">
    <cfRule type="expression" dxfId="385" priority="2432" stopIfTrue="1">
      <formula>IF($F2=$K$240,TRUE,FALSE)</formula>
    </cfRule>
    <cfRule type="cellIs" dxfId="384" priority="2433" stopIfTrue="1" operator="equal">
      <formula>"BUG"</formula>
    </cfRule>
    <cfRule type="cellIs" dxfId="383" priority="2434" stopIfTrue="1" operator="equal">
      <formula>$J$226</formula>
    </cfRule>
  </conditionalFormatting>
  <conditionalFormatting sqref="E176:E196">
    <cfRule type="expression" dxfId="382" priority="79" stopIfTrue="1">
      <formula>IF($F176=$K$240,TRUE,FALSE)</formula>
    </cfRule>
  </conditionalFormatting>
  <conditionalFormatting sqref="F176:F196">
    <cfRule type="cellIs" dxfId="381" priority="80" stopIfTrue="1" operator="equal">
      <formula>$K$235</formula>
    </cfRule>
    <cfRule type="expression" dxfId="380" priority="81" stopIfTrue="1">
      <formula>IF($F176=$K$240,TRUE,FALSE)</formula>
    </cfRule>
    <cfRule type="cellIs" dxfId="379" priority="82" stopIfTrue="1" operator="equal">
      <formula>$K$236</formula>
    </cfRule>
  </conditionalFormatting>
  <conditionalFormatting sqref="D176:D196">
    <cfRule type="expression" dxfId="378" priority="71" stopIfTrue="1">
      <formula>IF($F176=$K$240,TRUE,FALSE)</formula>
    </cfRule>
    <cfRule type="expression" dxfId="377" priority="72" stopIfTrue="1">
      <formula>IF($L176="○",TRUE,FALSE)</formula>
    </cfRule>
  </conditionalFormatting>
  <conditionalFormatting sqref="H176:J196">
    <cfRule type="expression" dxfId="376" priority="73" stopIfTrue="1">
      <formula>IF($F176=$K$240,TRUE,FALSE)</formula>
    </cfRule>
  </conditionalFormatting>
  <conditionalFormatting sqref="C176:C196">
    <cfRule type="expression" dxfId="375" priority="74" stopIfTrue="1">
      <formula>IF($F176=$K$240,TRUE,FALSE)</formula>
    </cfRule>
    <cfRule type="expression" dxfId="374" priority="75" stopIfTrue="1">
      <formula>IF($K176="○",TRUE,FALSE)</formula>
    </cfRule>
  </conditionalFormatting>
  <conditionalFormatting sqref="G176:G196">
    <cfRule type="expression" dxfId="373" priority="76" stopIfTrue="1">
      <formula>IF($F176=$K$240,TRUE,FALSE)</formula>
    </cfRule>
    <cfRule type="cellIs" dxfId="372" priority="77" stopIfTrue="1" operator="equal">
      <formula>"BUG"</formula>
    </cfRule>
    <cfRule type="cellIs" dxfId="371" priority="78" stopIfTrue="1" operator="equal">
      <formula>$J$226</formula>
    </cfRule>
  </conditionalFormatting>
  <conditionalFormatting sqref="E155:E175">
    <cfRule type="expression" dxfId="370" priority="66" stopIfTrue="1">
      <formula>IF($F155=$K$240,TRUE,FALSE)</formula>
    </cfRule>
  </conditionalFormatting>
  <conditionalFormatting sqref="F157:F175">
    <cfRule type="cellIs" dxfId="369" priority="67" stopIfTrue="1" operator="equal">
      <formula>$K$235</formula>
    </cfRule>
    <cfRule type="expression" dxfId="368" priority="68" stopIfTrue="1">
      <formula>IF($F157=$K$240,TRUE,FALSE)</formula>
    </cfRule>
    <cfRule type="cellIs" dxfId="367" priority="69" stopIfTrue="1" operator="equal">
      <formula>$K$236</formula>
    </cfRule>
  </conditionalFormatting>
  <conditionalFormatting sqref="D155:D175">
    <cfRule type="expression" dxfId="366" priority="58" stopIfTrue="1">
      <formula>IF($F155=$K$240,TRUE,FALSE)</formula>
    </cfRule>
    <cfRule type="expression" dxfId="365" priority="59" stopIfTrue="1">
      <formula>IF($L155="○",TRUE,FALSE)</formula>
    </cfRule>
  </conditionalFormatting>
  <conditionalFormatting sqref="H155:J175">
    <cfRule type="expression" dxfId="364" priority="60" stopIfTrue="1">
      <formula>IF($F155=$K$240,TRUE,FALSE)</formula>
    </cfRule>
  </conditionalFormatting>
  <conditionalFormatting sqref="C155:C175">
    <cfRule type="expression" dxfId="363" priority="61" stopIfTrue="1">
      <formula>IF($F155=$K$240,TRUE,FALSE)</formula>
    </cfRule>
    <cfRule type="expression" dxfId="362" priority="62" stopIfTrue="1">
      <formula>IF($K155="○",TRUE,FALSE)</formula>
    </cfRule>
  </conditionalFormatting>
  <conditionalFormatting sqref="G155:G175">
    <cfRule type="expression" dxfId="361" priority="63" stopIfTrue="1">
      <formula>IF($F155=$K$240,TRUE,FALSE)</formula>
    </cfRule>
    <cfRule type="cellIs" dxfId="360" priority="64" stopIfTrue="1" operator="equal">
      <formula>"BUG"</formula>
    </cfRule>
    <cfRule type="cellIs" dxfId="359" priority="65" stopIfTrue="1" operator="equal">
      <formula>$J$226</formula>
    </cfRule>
  </conditionalFormatting>
  <conditionalFormatting sqref="E134:E154">
    <cfRule type="expression" dxfId="358" priority="53" stopIfTrue="1">
      <formula>IF($F134=$K$240,TRUE,FALSE)</formula>
    </cfRule>
  </conditionalFormatting>
  <conditionalFormatting sqref="D134:D154">
    <cfRule type="expression" dxfId="357" priority="45" stopIfTrue="1">
      <formula>IF($F134=$K$240,TRUE,FALSE)</formula>
    </cfRule>
    <cfRule type="expression" dxfId="356" priority="46" stopIfTrue="1">
      <formula>IF($L134="○",TRUE,FALSE)</formula>
    </cfRule>
  </conditionalFormatting>
  <conditionalFormatting sqref="H134:J154">
    <cfRule type="expression" dxfId="355" priority="47" stopIfTrue="1">
      <formula>IF($F134=$K$240,TRUE,FALSE)</formula>
    </cfRule>
  </conditionalFormatting>
  <conditionalFormatting sqref="C134:C154">
    <cfRule type="expression" dxfId="354" priority="48" stopIfTrue="1">
      <formula>IF($F134=$K$240,TRUE,FALSE)</formula>
    </cfRule>
    <cfRule type="expression" dxfId="353" priority="49" stopIfTrue="1">
      <formula>IF($K134="○",TRUE,FALSE)</formula>
    </cfRule>
  </conditionalFormatting>
  <conditionalFormatting sqref="G134:G154">
    <cfRule type="expression" dxfId="352" priority="50" stopIfTrue="1">
      <formula>IF($F134=$K$240,TRUE,FALSE)</formula>
    </cfRule>
    <cfRule type="cellIs" dxfId="351" priority="51" stopIfTrue="1" operator="equal">
      <formula>"BUG"</formula>
    </cfRule>
    <cfRule type="cellIs" dxfId="350" priority="52" stopIfTrue="1" operator="equal">
      <formula>$J$226</formula>
    </cfRule>
  </conditionalFormatting>
  <conditionalFormatting sqref="F135">
    <cfRule type="cellIs" dxfId="349" priority="7" stopIfTrue="1" operator="equal">
      <formula>$K$235</formula>
    </cfRule>
    <cfRule type="expression" dxfId="348" priority="8" stopIfTrue="1">
      <formula>IF($F135=$K$240,TRUE,FALSE)</formula>
    </cfRule>
    <cfRule type="cellIs" dxfId="347" priority="9" stopIfTrue="1" operator="equal">
      <formula>$K$236</formula>
    </cfRule>
  </conditionalFormatting>
  <conditionalFormatting sqref="F136:F138">
    <cfRule type="cellIs" dxfId="346" priority="4" stopIfTrue="1" operator="equal">
      <formula>$K$235</formula>
    </cfRule>
    <cfRule type="expression" dxfId="345" priority="5" stopIfTrue="1">
      <formula>IF($F136=$K$240,TRUE,FALSE)</formula>
    </cfRule>
    <cfRule type="cellIs" dxfId="344" priority="6" stopIfTrue="1" operator="equal">
      <formula>$K$236</formula>
    </cfRule>
  </conditionalFormatting>
  <conditionalFormatting sqref="F139:F156">
    <cfRule type="cellIs" dxfId="343" priority="1" stopIfTrue="1" operator="equal">
      <formula>$K$235</formula>
    </cfRule>
    <cfRule type="expression" dxfId="342" priority="2" stopIfTrue="1">
      <formula>IF($F139=$K$240,TRUE,FALSE)</formula>
    </cfRule>
    <cfRule type="cellIs" dxfId="341" priority="3" stopIfTrue="1" operator="equal">
      <formula>$K$236</formula>
    </cfRule>
  </conditionalFormatting>
  <dataValidations count="5">
    <dataValidation type="list" operator="equal" allowBlank="1" sqref="G2:G219">
      <formula1>$J$222:$J$227</formula1>
    </dataValidation>
    <dataValidation type="list" allowBlank="1" showInputMessage="1" showErrorMessage="1" sqref="H2:H219">
      <formula1>$N$223:$N$224</formula1>
    </dataValidation>
    <dataValidation type="list" allowBlank="1" showInputMessage="1" showErrorMessage="1" sqref="I2:I219">
      <formula1>$L$222:$L$227</formula1>
    </dataValidation>
    <dataValidation type="list" operator="equal" allowBlank="1" sqref="F2:F219">
      <formula1>$M$244:$M$251</formula1>
    </dataValidation>
    <dataValidation type="list" allowBlank="1" showInputMessage="1" showErrorMessage="1" sqref="J2:J219">
      <formula1>$K$245:$K$253</formula1>
    </dataValidation>
  </dataValidations>
  <pageMargins left="0.7" right="0.7" top="0.75" bottom="0.75" header="0.3" footer="0.3"/>
  <pageSetup paperSize="9"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1"/>
  <sheetViews>
    <sheetView topLeftCell="A115" zoomScale="85" zoomScaleNormal="85" workbookViewId="0">
      <selection activeCell="B103" sqref="B103:L111"/>
    </sheetView>
  </sheetViews>
  <sheetFormatPr defaultRowHeight="13.5"/>
  <cols>
    <col min="1" max="1" width="2.375" customWidth="1"/>
    <col min="2" max="2" width="4.875" customWidth="1"/>
    <col min="3" max="3" width="9.875" customWidth="1"/>
    <col min="4" max="4" width="39.375" customWidth="1"/>
    <col min="5" max="5" width="22.125" customWidth="1"/>
    <col min="6" max="6" width="8.625" customWidth="1"/>
    <col min="7" max="7" width="4.625" customWidth="1"/>
    <col min="8" max="8" width="3.375" customWidth="1"/>
    <col min="9" max="9" width="6.125" customWidth="1"/>
    <col min="10" max="10" width="11.125" customWidth="1"/>
    <col min="11" max="11" width="5.25" customWidth="1"/>
    <col min="12" max="12" width="5.625" customWidth="1"/>
  </cols>
  <sheetData>
    <row r="2" spans="2:12">
      <c r="B2" s="23">
        <v>5</v>
      </c>
      <c r="C2" s="31" t="s">
        <v>174</v>
      </c>
      <c r="D2" s="34" t="s">
        <v>175</v>
      </c>
      <c r="E2" s="34"/>
      <c r="F2" s="35" t="s">
        <v>94</v>
      </c>
      <c r="G2" s="35"/>
      <c r="H2" s="36"/>
      <c r="I2" s="36"/>
      <c r="J2" s="32"/>
      <c r="K2" s="35"/>
      <c r="L2" s="40"/>
    </row>
    <row r="3" spans="2:12">
      <c r="B3" s="23">
        <v>7</v>
      </c>
      <c r="C3" s="31" t="s">
        <v>176</v>
      </c>
      <c r="D3" s="34" t="s">
        <v>118</v>
      </c>
      <c r="E3" s="34" t="s">
        <v>122</v>
      </c>
      <c r="F3" s="35" t="s">
        <v>94</v>
      </c>
      <c r="G3" s="35"/>
      <c r="H3" s="36"/>
      <c r="I3" s="36"/>
      <c r="J3" s="32"/>
      <c r="K3" s="35"/>
      <c r="L3" s="40"/>
    </row>
    <row r="4" spans="2:12">
      <c r="B4" s="23">
        <v>8</v>
      </c>
      <c r="C4" s="31"/>
      <c r="D4" s="34" t="s">
        <v>119</v>
      </c>
      <c r="E4" s="34" t="s">
        <v>122</v>
      </c>
      <c r="F4" s="35" t="s">
        <v>94</v>
      </c>
      <c r="G4" s="35"/>
      <c r="H4" s="36"/>
      <c r="I4" s="36"/>
      <c r="J4" s="32"/>
      <c r="K4" s="35"/>
      <c r="L4" s="40"/>
    </row>
    <row r="5" spans="2:12">
      <c r="B5" s="23">
        <v>9</v>
      </c>
      <c r="C5" s="31"/>
      <c r="D5" s="34" t="s">
        <v>54</v>
      </c>
      <c r="E5" s="34" t="s">
        <v>95</v>
      </c>
      <c r="F5" s="35" t="s">
        <v>94</v>
      </c>
      <c r="G5" s="35"/>
      <c r="H5" s="36"/>
      <c r="I5" s="36"/>
      <c r="J5" s="32"/>
      <c r="K5" s="35"/>
      <c r="L5" s="40"/>
    </row>
    <row r="6" spans="2:12">
      <c r="B6" s="23">
        <v>10</v>
      </c>
      <c r="C6" s="31"/>
      <c r="D6" s="34" t="s">
        <v>120</v>
      </c>
      <c r="E6" s="34" t="s">
        <v>122</v>
      </c>
      <c r="F6" s="35" t="s">
        <v>94</v>
      </c>
      <c r="G6" s="35"/>
      <c r="H6" s="36"/>
      <c r="I6" s="36"/>
      <c r="J6" s="32"/>
      <c r="K6" s="35"/>
      <c r="L6" s="40"/>
    </row>
    <row r="7" spans="2:12">
      <c r="B7" s="23">
        <v>11</v>
      </c>
      <c r="C7" s="31"/>
      <c r="D7" s="34" t="s">
        <v>121</v>
      </c>
      <c r="E7" s="34" t="s">
        <v>122</v>
      </c>
      <c r="F7" s="35" t="s">
        <v>94</v>
      </c>
      <c r="G7" s="35"/>
      <c r="H7" s="36"/>
      <c r="I7" s="36"/>
      <c r="J7" s="32"/>
      <c r="K7" s="35"/>
      <c r="L7" s="40"/>
    </row>
    <row r="8" spans="2:12">
      <c r="B8" s="23">
        <v>12</v>
      </c>
      <c r="C8" s="31"/>
      <c r="D8" s="34" t="s">
        <v>53</v>
      </c>
      <c r="E8" s="34" t="s">
        <v>122</v>
      </c>
      <c r="F8" s="35" t="s">
        <v>94</v>
      </c>
      <c r="G8" s="35"/>
      <c r="H8" s="36"/>
      <c r="I8" s="36"/>
      <c r="J8" s="32"/>
      <c r="K8" s="35"/>
      <c r="L8" s="40"/>
    </row>
    <row r="9" spans="2:12">
      <c r="B9" s="23">
        <v>32</v>
      </c>
      <c r="C9" s="31" t="s">
        <v>156</v>
      </c>
      <c r="D9" s="34" t="s">
        <v>97</v>
      </c>
      <c r="E9" s="34" t="s">
        <v>573</v>
      </c>
      <c r="F9" s="35" t="s">
        <v>94</v>
      </c>
      <c r="G9" s="35"/>
      <c r="H9" s="36"/>
      <c r="I9" s="36"/>
      <c r="J9" s="32"/>
      <c r="K9" s="35"/>
      <c r="L9" s="40"/>
    </row>
    <row r="10" spans="2:12">
      <c r="B10" s="23">
        <v>33</v>
      </c>
      <c r="C10" s="31" t="s">
        <v>184</v>
      </c>
      <c r="D10" s="34" t="s">
        <v>98</v>
      </c>
      <c r="E10" s="34" t="s">
        <v>572</v>
      </c>
      <c r="F10" s="35" t="s">
        <v>94</v>
      </c>
      <c r="G10" s="35"/>
      <c r="H10" s="36"/>
      <c r="I10" s="36"/>
      <c r="J10" s="32"/>
      <c r="K10" s="35"/>
      <c r="L10" s="40"/>
    </row>
    <row r="11" spans="2:12">
      <c r="B11" s="23">
        <v>34</v>
      </c>
      <c r="C11" s="31" t="s">
        <v>185</v>
      </c>
      <c r="D11" s="34" t="s">
        <v>98</v>
      </c>
      <c r="E11" s="34" t="s">
        <v>572</v>
      </c>
      <c r="F11" s="35" t="s">
        <v>94</v>
      </c>
      <c r="G11" s="35"/>
      <c r="H11" s="36"/>
      <c r="I11" s="36"/>
      <c r="J11" s="32"/>
      <c r="K11" s="35"/>
      <c r="L11" s="40"/>
    </row>
    <row r="12" spans="2:12">
      <c r="B12" s="23">
        <v>36</v>
      </c>
      <c r="C12" s="31" t="s">
        <v>80</v>
      </c>
      <c r="D12" s="34" t="s">
        <v>100</v>
      </c>
      <c r="E12" s="34"/>
      <c r="F12" s="35" t="s">
        <v>94</v>
      </c>
      <c r="G12" s="35"/>
      <c r="H12" s="36"/>
      <c r="I12" s="36"/>
      <c r="J12" s="32" t="s">
        <v>80</v>
      </c>
      <c r="K12" s="35"/>
      <c r="L12" s="40"/>
    </row>
    <row r="13" spans="2:12">
      <c r="B13" s="23">
        <v>37</v>
      </c>
      <c r="C13" s="31" t="s">
        <v>80</v>
      </c>
      <c r="D13" s="34" t="s">
        <v>101</v>
      </c>
      <c r="E13" s="34"/>
      <c r="F13" s="35" t="s">
        <v>94</v>
      </c>
      <c r="G13" s="35"/>
      <c r="H13" s="36"/>
      <c r="I13" s="36"/>
      <c r="J13" s="32" t="s">
        <v>80</v>
      </c>
      <c r="K13" s="35"/>
      <c r="L13" s="40"/>
    </row>
    <row r="14" spans="2:12">
      <c r="B14" s="23">
        <v>81</v>
      </c>
      <c r="C14" s="31" t="s">
        <v>235</v>
      </c>
      <c r="D14" s="34" t="s">
        <v>270</v>
      </c>
      <c r="E14" s="34" t="s">
        <v>272</v>
      </c>
      <c r="F14" s="35" t="s">
        <v>94</v>
      </c>
      <c r="G14" s="35"/>
      <c r="H14" s="36"/>
      <c r="I14" s="36"/>
      <c r="J14" s="32"/>
      <c r="K14" s="35"/>
      <c r="L14" s="40"/>
    </row>
    <row r="15" spans="2:12">
      <c r="B15" s="23">
        <v>169</v>
      </c>
      <c r="C15" s="31" t="s">
        <v>276</v>
      </c>
      <c r="D15" s="34" t="s">
        <v>603</v>
      </c>
      <c r="E15" s="34" t="s">
        <v>659</v>
      </c>
      <c r="F15" s="35" t="s">
        <v>94</v>
      </c>
      <c r="G15" s="35" t="s">
        <v>28</v>
      </c>
      <c r="H15" s="36"/>
      <c r="I15" s="36"/>
      <c r="J15" s="32" t="s">
        <v>604</v>
      </c>
      <c r="K15" s="35"/>
      <c r="L15" s="40"/>
    </row>
    <row r="16" spans="2:12">
      <c r="B16" s="23">
        <v>170</v>
      </c>
      <c r="C16" s="31" t="s">
        <v>235</v>
      </c>
      <c r="D16" s="34" t="s">
        <v>603</v>
      </c>
      <c r="E16" s="34" t="s">
        <v>659</v>
      </c>
      <c r="F16" s="35" t="s">
        <v>94</v>
      </c>
      <c r="G16" s="35" t="s">
        <v>28</v>
      </c>
      <c r="H16" s="36"/>
      <c r="I16" s="36"/>
      <c r="J16" s="32" t="s">
        <v>604</v>
      </c>
      <c r="K16" s="35"/>
      <c r="L16" s="40"/>
    </row>
    <row r="17" spans="2:12">
      <c r="B17" s="23">
        <v>177</v>
      </c>
      <c r="C17" s="31" t="s">
        <v>276</v>
      </c>
      <c r="D17" s="34" t="s">
        <v>639</v>
      </c>
      <c r="E17" s="34" t="s">
        <v>659</v>
      </c>
      <c r="F17" s="35" t="s">
        <v>94</v>
      </c>
      <c r="G17" s="35"/>
      <c r="H17" s="36"/>
      <c r="I17" s="36"/>
      <c r="J17" s="32"/>
      <c r="K17" s="35"/>
      <c r="L17" s="40"/>
    </row>
    <row r="18" spans="2:12">
      <c r="B18" s="23">
        <v>187</v>
      </c>
      <c r="C18" s="31" t="s">
        <v>235</v>
      </c>
      <c r="D18" s="34" t="s">
        <v>692</v>
      </c>
      <c r="E18" s="34" t="s">
        <v>659</v>
      </c>
      <c r="F18" s="35" t="s">
        <v>94</v>
      </c>
      <c r="G18" s="35"/>
      <c r="H18" s="36"/>
      <c r="I18" s="36"/>
      <c r="J18" s="32"/>
      <c r="K18" s="35"/>
      <c r="L18" s="40"/>
    </row>
    <row r="19" spans="2:12" ht="24.75">
      <c r="B19" s="23">
        <v>16</v>
      </c>
      <c r="C19" s="31" t="s">
        <v>177</v>
      </c>
      <c r="D19" s="42" t="s">
        <v>48</v>
      </c>
      <c r="E19" s="34"/>
      <c r="F19" s="35" t="s">
        <v>94</v>
      </c>
      <c r="G19" s="35"/>
      <c r="H19" s="36"/>
      <c r="I19" s="36"/>
      <c r="J19" s="32" t="s">
        <v>4</v>
      </c>
      <c r="K19" s="35"/>
      <c r="L19" s="40"/>
    </row>
    <row r="20" spans="2:12" ht="24.75">
      <c r="B20" s="23">
        <v>17</v>
      </c>
      <c r="C20" s="31" t="s">
        <v>177</v>
      </c>
      <c r="D20" s="42" t="s">
        <v>42</v>
      </c>
      <c r="E20" s="34"/>
      <c r="F20" s="35" t="s">
        <v>94</v>
      </c>
      <c r="G20" s="35"/>
      <c r="H20" s="36"/>
      <c r="I20" s="36"/>
      <c r="J20" s="32" t="s">
        <v>4</v>
      </c>
      <c r="K20" s="35"/>
      <c r="L20" s="40"/>
    </row>
    <row r="21" spans="2:12">
      <c r="B21" s="23">
        <v>25</v>
      </c>
      <c r="C21" s="31" t="s">
        <v>179</v>
      </c>
      <c r="D21" s="34" t="s">
        <v>38</v>
      </c>
      <c r="E21" s="34"/>
      <c r="F21" s="35" t="s">
        <v>94</v>
      </c>
      <c r="G21" s="35"/>
      <c r="H21" s="36"/>
      <c r="I21" s="36"/>
      <c r="J21" s="32"/>
      <c r="K21" s="35"/>
      <c r="L21" s="40"/>
    </row>
    <row r="22" spans="2:12">
      <c r="B22" s="23">
        <v>38</v>
      </c>
      <c r="C22" s="31" t="s">
        <v>80</v>
      </c>
      <c r="D22" s="34" t="s">
        <v>102</v>
      </c>
      <c r="E22" s="34"/>
      <c r="F22" s="35" t="s">
        <v>94</v>
      </c>
      <c r="G22" s="35"/>
      <c r="H22" s="36"/>
      <c r="I22" s="36"/>
      <c r="J22" s="32" t="s">
        <v>80</v>
      </c>
      <c r="K22" s="35"/>
      <c r="L22" s="35"/>
    </row>
    <row r="23" spans="2:12">
      <c r="B23" s="23">
        <v>39</v>
      </c>
      <c r="C23" s="31" t="s">
        <v>157</v>
      </c>
      <c r="D23" s="34" t="s">
        <v>103</v>
      </c>
      <c r="E23" s="42"/>
      <c r="F23" s="35" t="s">
        <v>94</v>
      </c>
      <c r="G23" s="35"/>
      <c r="H23" s="36"/>
      <c r="I23" s="36"/>
      <c r="J23" s="32"/>
      <c r="K23" s="35"/>
      <c r="L23" s="40"/>
    </row>
    <row r="24" spans="2:12">
      <c r="B24" s="23">
        <v>41</v>
      </c>
      <c r="C24" s="31" t="s">
        <v>80</v>
      </c>
      <c r="D24" s="34" t="s">
        <v>105</v>
      </c>
      <c r="E24" s="34" t="s">
        <v>720</v>
      </c>
      <c r="F24" s="35" t="s">
        <v>94</v>
      </c>
      <c r="G24" s="35"/>
      <c r="H24" s="36"/>
      <c r="I24" s="36"/>
      <c r="J24" s="32" t="s">
        <v>80</v>
      </c>
      <c r="K24" s="35"/>
      <c r="L24" s="40"/>
    </row>
    <row r="25" spans="2:12">
      <c r="B25" s="23">
        <v>49</v>
      </c>
      <c r="C25" s="31"/>
      <c r="D25" s="34" t="s">
        <v>133</v>
      </c>
      <c r="E25" s="34" t="s">
        <v>765</v>
      </c>
      <c r="F25" s="35" t="s">
        <v>94</v>
      </c>
      <c r="G25" s="35"/>
      <c r="H25" s="36"/>
      <c r="I25" s="36"/>
      <c r="J25" s="32"/>
      <c r="K25" s="35"/>
      <c r="L25" s="40"/>
    </row>
    <row r="26" spans="2:12">
      <c r="B26" s="23">
        <v>53</v>
      </c>
      <c r="C26" s="31"/>
      <c r="D26" s="34" t="s">
        <v>195</v>
      </c>
      <c r="E26" s="34" t="s">
        <v>196</v>
      </c>
      <c r="F26" s="35" t="s">
        <v>94</v>
      </c>
      <c r="G26" s="35"/>
      <c r="H26" s="36"/>
      <c r="I26" s="36"/>
      <c r="J26" s="32"/>
      <c r="K26" s="35"/>
      <c r="L26" s="40"/>
    </row>
    <row r="27" spans="2:12">
      <c r="B27" s="23">
        <v>54</v>
      </c>
      <c r="C27" s="31"/>
      <c r="D27" s="34" t="s">
        <v>197</v>
      </c>
      <c r="E27" s="42" t="s">
        <v>762</v>
      </c>
      <c r="F27" s="35" t="s">
        <v>94</v>
      </c>
      <c r="G27" s="35"/>
      <c r="H27" s="36"/>
      <c r="I27" s="36"/>
      <c r="J27" s="32"/>
      <c r="K27" s="35"/>
      <c r="L27" s="40"/>
    </row>
    <row r="28" spans="2:12">
      <c r="B28" s="23">
        <v>57</v>
      </c>
      <c r="C28" s="33" t="s">
        <v>235</v>
      </c>
      <c r="D28" s="42" t="s">
        <v>236</v>
      </c>
      <c r="E28" s="34" t="s">
        <v>780</v>
      </c>
      <c r="F28" s="35" t="s">
        <v>94</v>
      </c>
      <c r="G28" s="35"/>
      <c r="H28" s="36"/>
      <c r="I28" s="36"/>
      <c r="J28" s="32"/>
      <c r="K28" s="35"/>
      <c r="L28" s="40"/>
    </row>
    <row r="29" spans="2:12" ht="36.75">
      <c r="B29" s="23">
        <v>58</v>
      </c>
      <c r="C29" s="31" t="s">
        <v>237</v>
      </c>
      <c r="D29" s="34" t="s">
        <v>238</v>
      </c>
      <c r="E29" s="34" t="s">
        <v>781</v>
      </c>
      <c r="F29" s="35" t="s">
        <v>94</v>
      </c>
      <c r="G29" s="35"/>
      <c r="H29" s="36"/>
      <c r="I29" s="36"/>
      <c r="J29" s="32"/>
      <c r="K29" s="35"/>
      <c r="L29" s="40"/>
    </row>
    <row r="30" spans="2:12" ht="24.75">
      <c r="B30" s="23">
        <v>59</v>
      </c>
      <c r="C30" s="33" t="s">
        <v>239</v>
      </c>
      <c r="D30" s="42" t="s">
        <v>240</v>
      </c>
      <c r="E30" s="42" t="s">
        <v>775</v>
      </c>
      <c r="F30" s="35" t="s">
        <v>94</v>
      </c>
      <c r="G30" s="35"/>
      <c r="H30" s="36"/>
      <c r="I30" s="36"/>
      <c r="J30" s="32"/>
      <c r="K30" s="35"/>
      <c r="L30" s="40"/>
    </row>
    <row r="31" spans="2:12">
      <c r="B31" s="23">
        <v>63</v>
      </c>
      <c r="C31" s="31"/>
      <c r="D31" s="34" t="s">
        <v>246</v>
      </c>
      <c r="E31" s="34" t="s">
        <v>774</v>
      </c>
      <c r="F31" s="35" t="s">
        <v>94</v>
      </c>
      <c r="G31" s="35"/>
      <c r="H31" s="36"/>
      <c r="I31" s="36"/>
      <c r="J31" s="32"/>
      <c r="K31" s="35"/>
      <c r="L31" s="40"/>
    </row>
    <row r="32" spans="2:12">
      <c r="B32" s="23">
        <v>77</v>
      </c>
      <c r="C32" s="31" t="s">
        <v>262</v>
      </c>
      <c r="D32" s="34" t="s">
        <v>263</v>
      </c>
      <c r="E32" s="34"/>
      <c r="F32" s="35" t="s">
        <v>94</v>
      </c>
      <c r="G32" s="35"/>
      <c r="H32" s="36"/>
      <c r="I32" s="36"/>
      <c r="J32" s="32"/>
      <c r="K32" s="43"/>
      <c r="L32" s="40"/>
    </row>
    <row r="33" spans="2:12">
      <c r="B33" s="23">
        <v>78</v>
      </c>
      <c r="C33" s="31" t="s">
        <v>264</v>
      </c>
      <c r="D33" s="34" t="s">
        <v>265</v>
      </c>
      <c r="E33" s="34"/>
      <c r="F33" s="35" t="s">
        <v>94</v>
      </c>
      <c r="G33" s="35"/>
      <c r="H33" s="36"/>
      <c r="I33" s="36"/>
      <c r="J33" s="32"/>
      <c r="K33" s="43"/>
      <c r="L33" s="40"/>
    </row>
    <row r="34" spans="2:12">
      <c r="B34" s="23">
        <v>82</v>
      </c>
      <c r="C34" s="31" t="s">
        <v>262</v>
      </c>
      <c r="D34" s="34" t="s">
        <v>273</v>
      </c>
      <c r="E34" s="34"/>
      <c r="F34" s="35" t="s">
        <v>94</v>
      </c>
      <c r="G34" s="35"/>
      <c r="H34" s="36"/>
      <c r="I34" s="36"/>
      <c r="J34" s="32"/>
      <c r="K34" s="35"/>
      <c r="L34" s="40"/>
    </row>
    <row r="35" spans="2:12">
      <c r="B35" s="23">
        <v>83</v>
      </c>
      <c r="C35" s="31" t="s">
        <v>235</v>
      </c>
      <c r="D35" s="34" t="s">
        <v>274</v>
      </c>
      <c r="E35" s="34"/>
      <c r="F35" s="35" t="s">
        <v>94</v>
      </c>
      <c r="G35" s="35"/>
      <c r="H35" s="36"/>
      <c r="I35" s="36"/>
      <c r="J35" s="32"/>
      <c r="K35" s="35"/>
      <c r="L35" s="40"/>
    </row>
    <row r="36" spans="2:12">
      <c r="B36" s="23">
        <v>84</v>
      </c>
      <c r="C36" s="31" t="s">
        <v>235</v>
      </c>
      <c r="D36" s="34" t="s">
        <v>275</v>
      </c>
      <c r="E36" s="34"/>
      <c r="F36" s="35" t="s">
        <v>94</v>
      </c>
      <c r="G36" s="35"/>
      <c r="H36" s="36"/>
      <c r="I36" s="36"/>
      <c r="J36" s="32"/>
      <c r="K36" s="35"/>
      <c r="L36" s="40"/>
    </row>
    <row r="37" spans="2:12">
      <c r="B37" s="23">
        <v>85</v>
      </c>
      <c r="C37" s="31" t="s">
        <v>276</v>
      </c>
      <c r="D37" s="34" t="s">
        <v>277</v>
      </c>
      <c r="E37" s="34"/>
      <c r="F37" s="35" t="s">
        <v>94</v>
      </c>
      <c r="G37" s="35"/>
      <c r="H37" s="36"/>
      <c r="I37" s="36"/>
      <c r="J37" s="32"/>
      <c r="K37" s="35"/>
      <c r="L37" s="40"/>
    </row>
    <row r="38" spans="2:12">
      <c r="B38" s="23">
        <v>90</v>
      </c>
      <c r="C38" s="31" t="s">
        <v>293</v>
      </c>
      <c r="D38" s="34"/>
      <c r="E38" s="34" t="s">
        <v>761</v>
      </c>
      <c r="F38" s="35" t="s">
        <v>94</v>
      </c>
      <c r="G38" s="35"/>
      <c r="H38" s="36"/>
      <c r="I38" s="36"/>
      <c r="J38" s="32"/>
      <c r="K38" s="35"/>
      <c r="L38" s="40"/>
    </row>
    <row r="39" spans="2:12">
      <c r="B39" s="23">
        <v>99</v>
      </c>
      <c r="C39" s="31" t="s">
        <v>314</v>
      </c>
      <c r="D39" s="34" t="s">
        <v>315</v>
      </c>
      <c r="E39" s="34"/>
      <c r="F39" s="35" t="s">
        <v>94</v>
      </c>
      <c r="G39" s="35"/>
      <c r="H39" s="36"/>
      <c r="I39" s="36"/>
      <c r="J39" s="32"/>
      <c r="K39" s="35"/>
      <c r="L39" s="40"/>
    </row>
    <row r="40" spans="2:12">
      <c r="B40" s="23">
        <v>101</v>
      </c>
      <c r="C40" s="31" t="s">
        <v>262</v>
      </c>
      <c r="D40" s="34" t="s">
        <v>318</v>
      </c>
      <c r="E40" s="34" t="s">
        <v>756</v>
      </c>
      <c r="F40" s="35" t="s">
        <v>94</v>
      </c>
      <c r="G40" s="35"/>
      <c r="H40" s="36"/>
      <c r="I40" s="36"/>
      <c r="J40" s="32"/>
      <c r="K40" s="35"/>
      <c r="L40" s="40"/>
    </row>
    <row r="41" spans="2:12">
      <c r="B41" s="23">
        <v>103</v>
      </c>
      <c r="C41" s="31" t="s">
        <v>321</v>
      </c>
      <c r="D41" s="34" t="s">
        <v>322</v>
      </c>
      <c r="E41" s="34"/>
      <c r="F41" s="35" t="s">
        <v>94</v>
      </c>
      <c r="G41" s="35"/>
      <c r="H41" s="36"/>
      <c r="I41" s="36"/>
      <c r="J41" s="32"/>
      <c r="K41" s="35"/>
      <c r="L41" s="40"/>
    </row>
    <row r="42" spans="2:12" ht="24.75">
      <c r="B42" s="23">
        <v>110</v>
      </c>
      <c r="C42" s="31"/>
      <c r="D42" s="34" t="s">
        <v>754</v>
      </c>
      <c r="E42" s="34" t="s">
        <v>659</v>
      </c>
      <c r="F42" s="35" t="s">
        <v>94</v>
      </c>
      <c r="G42" s="35"/>
      <c r="H42" s="36"/>
      <c r="I42" s="36"/>
      <c r="J42" s="32"/>
      <c r="K42" s="35"/>
      <c r="L42" s="40"/>
    </row>
    <row r="43" spans="2:12" ht="24.75">
      <c r="B43" s="23">
        <v>131</v>
      </c>
      <c r="C43" s="31" t="s">
        <v>425</v>
      </c>
      <c r="D43" s="34" t="s">
        <v>426</v>
      </c>
      <c r="E43" s="34"/>
      <c r="F43" s="35" t="s">
        <v>94</v>
      </c>
      <c r="G43" s="35"/>
      <c r="H43" s="36"/>
      <c r="I43" s="36"/>
      <c r="J43" s="32"/>
      <c r="K43" s="35"/>
      <c r="L43" s="40"/>
    </row>
    <row r="44" spans="2:12">
      <c r="B44" s="23">
        <v>133</v>
      </c>
      <c r="C44" s="31"/>
      <c r="D44" s="34" t="s">
        <v>442</v>
      </c>
      <c r="E44" s="34" t="s">
        <v>751</v>
      </c>
      <c r="F44" s="35" t="s">
        <v>94</v>
      </c>
      <c r="G44" s="35"/>
      <c r="H44" s="36"/>
      <c r="I44" s="36"/>
      <c r="J44" s="32"/>
      <c r="K44" s="35"/>
      <c r="L44" s="40"/>
    </row>
    <row r="45" spans="2:12" ht="36.75">
      <c r="B45" s="23">
        <v>140</v>
      </c>
      <c r="C45" s="31"/>
      <c r="D45" s="34" t="s">
        <v>454</v>
      </c>
      <c r="E45" s="34" t="s">
        <v>748</v>
      </c>
      <c r="F45" s="35" t="s">
        <v>94</v>
      </c>
      <c r="G45" s="35"/>
      <c r="H45" s="36"/>
      <c r="I45" s="36"/>
      <c r="J45" s="32"/>
      <c r="K45" s="35"/>
      <c r="L45" s="40"/>
    </row>
    <row r="46" spans="2:12">
      <c r="B46" s="23">
        <v>151</v>
      </c>
      <c r="C46" s="31" t="s">
        <v>507</v>
      </c>
      <c r="D46" s="34" t="s">
        <v>508</v>
      </c>
      <c r="E46" s="34" t="s">
        <v>631</v>
      </c>
      <c r="F46" s="35" t="s">
        <v>94</v>
      </c>
      <c r="G46" s="35"/>
      <c r="H46" s="36"/>
      <c r="I46" s="36"/>
      <c r="J46" s="32"/>
      <c r="K46" s="35"/>
      <c r="L46" s="40" t="s">
        <v>126</v>
      </c>
    </row>
    <row r="47" spans="2:12">
      <c r="B47" s="23">
        <v>172</v>
      </c>
      <c r="C47" s="31" t="s">
        <v>617</v>
      </c>
      <c r="D47" s="34" t="s">
        <v>616</v>
      </c>
      <c r="E47" s="34" t="s">
        <v>659</v>
      </c>
      <c r="F47" s="35" t="s">
        <v>94</v>
      </c>
      <c r="G47" s="35"/>
      <c r="H47" s="36"/>
      <c r="I47" s="36"/>
      <c r="J47" s="32"/>
      <c r="K47" s="35"/>
      <c r="L47" s="40"/>
    </row>
    <row r="48" spans="2:12">
      <c r="B48" s="23">
        <v>176</v>
      </c>
      <c r="C48" s="31" t="s">
        <v>637</v>
      </c>
      <c r="D48" s="34" t="s">
        <v>638</v>
      </c>
      <c r="E48" s="34"/>
      <c r="F48" s="35" t="s">
        <v>94</v>
      </c>
      <c r="G48" s="35"/>
      <c r="H48" s="36"/>
      <c r="I48" s="36"/>
      <c r="J48" s="32"/>
      <c r="K48" s="35"/>
      <c r="L48" s="40"/>
    </row>
    <row r="49" spans="2:12">
      <c r="B49" s="23">
        <v>178</v>
      </c>
      <c r="C49" s="31"/>
      <c r="D49" s="34" t="s">
        <v>648</v>
      </c>
      <c r="E49" s="34" t="s">
        <v>658</v>
      </c>
      <c r="F49" s="35" t="s">
        <v>94</v>
      </c>
      <c r="G49" s="35"/>
      <c r="H49" s="36"/>
      <c r="I49" s="36"/>
      <c r="J49" s="32"/>
      <c r="K49" s="35"/>
      <c r="L49" s="40"/>
    </row>
    <row r="50" spans="2:12" ht="24.75">
      <c r="B50" s="23">
        <v>188</v>
      </c>
      <c r="C50" s="31" t="s">
        <v>651</v>
      </c>
      <c r="D50" s="34" t="s">
        <v>696</v>
      </c>
      <c r="E50" s="34" t="s">
        <v>716</v>
      </c>
      <c r="F50" s="35" t="s">
        <v>94</v>
      </c>
      <c r="G50" s="35"/>
      <c r="H50" s="36"/>
      <c r="I50" s="36"/>
      <c r="J50" s="32"/>
      <c r="K50" s="35"/>
      <c r="L50" s="40"/>
    </row>
    <row r="51" spans="2:12">
      <c r="B51" s="23">
        <v>199</v>
      </c>
      <c r="C51" s="31" t="s">
        <v>732</v>
      </c>
      <c r="D51" s="34" t="s">
        <v>733</v>
      </c>
      <c r="E51" s="34">
        <v>190</v>
      </c>
      <c r="F51" s="35" t="s">
        <v>94</v>
      </c>
      <c r="G51" s="35"/>
      <c r="H51" s="36"/>
      <c r="I51" s="36" t="s">
        <v>734</v>
      </c>
      <c r="J51" s="32" t="s">
        <v>80</v>
      </c>
      <c r="K51" s="35"/>
      <c r="L51" s="40"/>
    </row>
    <row r="52" spans="2:12">
      <c r="B52" s="23">
        <v>50</v>
      </c>
      <c r="C52" s="31"/>
      <c r="D52" s="34" t="s">
        <v>192</v>
      </c>
      <c r="E52" s="34" t="s">
        <v>813</v>
      </c>
      <c r="F52" s="35" t="s">
        <v>94</v>
      </c>
      <c r="G52" s="35"/>
      <c r="H52" s="36"/>
      <c r="I52" s="36"/>
      <c r="J52" s="32"/>
      <c r="K52" s="35"/>
      <c r="L52" s="40"/>
    </row>
    <row r="53" spans="2:12">
      <c r="B53" s="23">
        <v>51</v>
      </c>
      <c r="C53" s="31"/>
      <c r="D53" s="34" t="s">
        <v>193</v>
      </c>
      <c r="E53" s="34" t="s">
        <v>803</v>
      </c>
      <c r="F53" s="35" t="s">
        <v>94</v>
      </c>
      <c r="G53" s="35"/>
      <c r="H53" s="36"/>
      <c r="I53" s="36"/>
      <c r="J53" s="32"/>
      <c r="K53" s="35"/>
      <c r="L53" s="40"/>
    </row>
    <row r="54" spans="2:12">
      <c r="B54" s="23">
        <v>108</v>
      </c>
      <c r="C54" s="31" t="s">
        <v>235</v>
      </c>
      <c r="D54" s="34" t="s">
        <v>329</v>
      </c>
      <c r="E54" s="34" t="s">
        <v>803</v>
      </c>
      <c r="F54" s="35" t="s">
        <v>94</v>
      </c>
      <c r="G54" s="35"/>
      <c r="H54" s="36"/>
      <c r="I54" s="36"/>
      <c r="J54" s="32"/>
      <c r="K54" s="35"/>
      <c r="L54" s="40"/>
    </row>
    <row r="55" spans="2:12">
      <c r="B55" s="23">
        <v>114</v>
      </c>
      <c r="C55" s="31" t="s">
        <v>350</v>
      </c>
      <c r="D55" s="34" t="s">
        <v>351</v>
      </c>
      <c r="E55" s="34" t="s">
        <v>803</v>
      </c>
      <c r="F55" s="35" t="s">
        <v>94</v>
      </c>
      <c r="G55" s="35"/>
      <c r="H55" s="36"/>
      <c r="I55" s="36"/>
      <c r="J55" s="32"/>
      <c r="K55" s="35"/>
      <c r="L55" s="40"/>
    </row>
    <row r="56" spans="2:12">
      <c r="B56" s="23">
        <v>115</v>
      </c>
      <c r="C56" s="31" t="s">
        <v>321</v>
      </c>
      <c r="D56" s="34" t="s">
        <v>352</v>
      </c>
      <c r="E56" s="34" t="s">
        <v>803</v>
      </c>
      <c r="F56" s="35" t="s">
        <v>94</v>
      </c>
      <c r="G56" s="35"/>
      <c r="H56" s="36"/>
      <c r="I56" s="36"/>
      <c r="J56" s="32"/>
      <c r="K56" s="35"/>
      <c r="L56" s="40"/>
    </row>
    <row r="57" spans="2:12" ht="24.75">
      <c r="B57" s="23">
        <v>44</v>
      </c>
      <c r="C57" s="33" t="s">
        <v>187</v>
      </c>
      <c r="D57" s="42" t="s">
        <v>108</v>
      </c>
      <c r="E57" s="34" t="s">
        <v>814</v>
      </c>
      <c r="F57" s="35" t="s">
        <v>94</v>
      </c>
      <c r="G57" s="35"/>
      <c r="H57" s="36"/>
      <c r="I57" s="36"/>
      <c r="J57" s="32"/>
      <c r="K57" s="35"/>
      <c r="L57" s="40"/>
    </row>
    <row r="58" spans="2:12">
      <c r="B58" s="23">
        <v>75</v>
      </c>
      <c r="C58" s="31"/>
      <c r="D58" s="34" t="s">
        <v>260</v>
      </c>
      <c r="E58" s="34" t="s">
        <v>776</v>
      </c>
      <c r="F58" s="35" t="s">
        <v>94</v>
      </c>
      <c r="G58" s="35"/>
      <c r="H58" s="36"/>
      <c r="I58" s="36"/>
      <c r="J58" s="32"/>
      <c r="K58" s="43"/>
      <c r="L58" s="40"/>
    </row>
    <row r="59" spans="2:12">
      <c r="B59" s="23">
        <v>91</v>
      </c>
      <c r="C59" s="31" t="s">
        <v>295</v>
      </c>
      <c r="D59" s="34" t="s">
        <v>296</v>
      </c>
      <c r="E59" s="34" t="s">
        <v>773</v>
      </c>
      <c r="F59" s="35" t="s">
        <v>94</v>
      </c>
      <c r="G59" s="35"/>
      <c r="H59" s="36"/>
      <c r="I59" s="36"/>
      <c r="J59" s="32"/>
      <c r="K59" s="35"/>
      <c r="L59" s="40"/>
    </row>
    <row r="60" spans="2:12">
      <c r="B60" s="23">
        <v>143</v>
      </c>
      <c r="C60" s="31" t="s">
        <v>478</v>
      </c>
      <c r="D60" s="34" t="s">
        <v>477</v>
      </c>
      <c r="E60" s="34" t="s">
        <v>747</v>
      </c>
      <c r="F60" s="35" t="s">
        <v>94</v>
      </c>
      <c r="G60" s="35"/>
      <c r="H60" s="36"/>
      <c r="I60" s="36"/>
      <c r="J60" s="32"/>
      <c r="K60" s="35"/>
      <c r="L60" s="40"/>
    </row>
    <row r="61" spans="2:12" ht="24.75">
      <c r="B61" s="23">
        <v>148</v>
      </c>
      <c r="C61" s="31" t="s">
        <v>485</v>
      </c>
      <c r="D61" s="34" t="s">
        <v>486</v>
      </c>
      <c r="E61" s="34" t="s">
        <v>658</v>
      </c>
      <c r="F61" s="35" t="s">
        <v>94</v>
      </c>
      <c r="G61" s="35"/>
      <c r="H61" s="36"/>
      <c r="I61" s="36"/>
      <c r="J61" s="32"/>
      <c r="K61" s="35"/>
      <c r="L61" s="40"/>
    </row>
    <row r="62" spans="2:12">
      <c r="B62" s="23">
        <v>183</v>
      </c>
      <c r="C62" s="31" t="s">
        <v>684</v>
      </c>
      <c r="D62" s="34" t="s">
        <v>685</v>
      </c>
      <c r="E62" s="34" t="s">
        <v>717</v>
      </c>
      <c r="F62" s="35" t="s">
        <v>94</v>
      </c>
      <c r="G62" s="35" t="s">
        <v>28</v>
      </c>
      <c r="H62" s="36"/>
      <c r="I62" s="36"/>
      <c r="J62" s="32"/>
      <c r="K62" s="35"/>
      <c r="L62" s="40"/>
    </row>
    <row r="63" spans="2:12" ht="36.75">
      <c r="B63" s="23">
        <v>184</v>
      </c>
      <c r="C63" s="31" t="s">
        <v>686</v>
      </c>
      <c r="D63" s="34" t="s">
        <v>687</v>
      </c>
      <c r="E63" s="34" t="s">
        <v>886</v>
      </c>
      <c r="F63" s="35" t="s">
        <v>94</v>
      </c>
      <c r="G63" s="35" t="s">
        <v>28</v>
      </c>
      <c r="H63" s="36"/>
      <c r="I63" s="36"/>
      <c r="J63" s="32"/>
      <c r="K63" s="35"/>
      <c r="L63" s="40"/>
    </row>
    <row r="64" spans="2:12" ht="24.75">
      <c r="B64" s="23">
        <v>186</v>
      </c>
      <c r="C64" s="31" t="s">
        <v>690</v>
      </c>
      <c r="D64" s="34" t="s">
        <v>691</v>
      </c>
      <c r="E64" s="34" t="s">
        <v>882</v>
      </c>
      <c r="F64" s="35" t="s">
        <v>94</v>
      </c>
      <c r="G64" s="35"/>
      <c r="H64" s="36"/>
      <c r="I64" s="36"/>
      <c r="J64" s="32"/>
      <c r="K64" s="35"/>
      <c r="L64" s="40"/>
    </row>
    <row r="65" spans="2:12">
      <c r="B65" s="23">
        <v>190</v>
      </c>
      <c r="C65" s="31" t="s">
        <v>651</v>
      </c>
      <c r="D65" s="34" t="s">
        <v>698</v>
      </c>
      <c r="E65" s="34" t="s">
        <v>659</v>
      </c>
      <c r="F65" s="35" t="s">
        <v>94</v>
      </c>
      <c r="G65" s="35"/>
      <c r="H65" s="36"/>
      <c r="I65" s="36"/>
      <c r="J65" s="32" t="s">
        <v>80</v>
      </c>
      <c r="K65" s="35"/>
      <c r="L65" s="40"/>
    </row>
    <row r="66" spans="2:12">
      <c r="B66" s="23">
        <v>196</v>
      </c>
      <c r="C66" s="31" t="s">
        <v>711</v>
      </c>
      <c r="D66" s="34" t="s">
        <v>712</v>
      </c>
      <c r="E66" s="34" t="s">
        <v>713</v>
      </c>
      <c r="F66" s="35" t="s">
        <v>94</v>
      </c>
      <c r="G66" s="35"/>
      <c r="H66" s="36"/>
      <c r="I66" s="36"/>
      <c r="J66" s="32"/>
      <c r="K66" s="35"/>
      <c r="L66" s="40"/>
    </row>
    <row r="67" spans="2:12" ht="24.75">
      <c r="B67" s="23">
        <v>200</v>
      </c>
      <c r="C67" s="31" t="s">
        <v>711</v>
      </c>
      <c r="D67" s="34" t="s">
        <v>735</v>
      </c>
      <c r="E67" s="34" t="s">
        <v>771</v>
      </c>
      <c r="F67" s="35" t="s">
        <v>94</v>
      </c>
      <c r="G67" s="35"/>
      <c r="H67" s="36"/>
      <c r="I67" s="36" t="s">
        <v>22</v>
      </c>
      <c r="J67" s="32"/>
      <c r="K67" s="35"/>
      <c r="L67" s="40"/>
    </row>
    <row r="68" spans="2:12">
      <c r="B68" s="23">
        <v>201</v>
      </c>
      <c r="C68" s="31" t="s">
        <v>711</v>
      </c>
      <c r="D68" s="34" t="s">
        <v>736</v>
      </c>
      <c r="E68" s="34" t="s">
        <v>659</v>
      </c>
      <c r="F68" s="35" t="s">
        <v>94</v>
      </c>
      <c r="G68" s="35"/>
      <c r="H68" s="36"/>
      <c r="I68" s="36"/>
      <c r="J68" s="32"/>
      <c r="K68" s="35"/>
      <c r="L68" s="40"/>
    </row>
    <row r="69" spans="2:12" ht="24.75">
      <c r="B69" s="23">
        <v>203</v>
      </c>
      <c r="C69" s="31" t="s">
        <v>757</v>
      </c>
      <c r="D69" s="34" t="s">
        <v>758</v>
      </c>
      <c r="E69" s="34" t="s">
        <v>770</v>
      </c>
      <c r="F69" s="35" t="s">
        <v>94</v>
      </c>
      <c r="G69" s="35"/>
      <c r="H69" s="36"/>
      <c r="I69" s="36"/>
      <c r="J69" s="32"/>
      <c r="K69" s="35"/>
      <c r="L69" s="40"/>
    </row>
    <row r="70" spans="2:12" ht="24.75">
      <c r="B70" s="23">
        <v>204</v>
      </c>
      <c r="C70" s="31" t="s">
        <v>757</v>
      </c>
      <c r="D70" s="34" t="s">
        <v>766</v>
      </c>
      <c r="E70" s="34" t="s">
        <v>717</v>
      </c>
      <c r="F70" s="35" t="s">
        <v>94</v>
      </c>
      <c r="G70" s="35"/>
      <c r="H70" s="36"/>
      <c r="I70" s="36"/>
      <c r="J70" s="32"/>
      <c r="K70" s="35"/>
      <c r="L70" s="40"/>
    </row>
    <row r="71" spans="2:12" ht="36.75">
      <c r="B71" s="23">
        <v>216</v>
      </c>
      <c r="C71" s="31"/>
      <c r="D71" s="34" t="s">
        <v>828</v>
      </c>
      <c r="E71" s="34" t="s">
        <v>862</v>
      </c>
      <c r="F71" s="35" t="s">
        <v>94</v>
      </c>
      <c r="G71" s="35"/>
      <c r="H71" s="36"/>
      <c r="I71" s="36"/>
      <c r="J71" s="32"/>
      <c r="K71" s="35"/>
      <c r="L71" s="40"/>
    </row>
    <row r="72" spans="2:12">
      <c r="B72" s="23">
        <v>217</v>
      </c>
      <c r="C72" s="31" t="s">
        <v>829</v>
      </c>
      <c r="D72" s="34" t="s">
        <v>830</v>
      </c>
      <c r="E72" s="34"/>
      <c r="F72" s="35" t="s">
        <v>94</v>
      </c>
      <c r="G72" s="35"/>
      <c r="H72" s="36"/>
      <c r="I72" s="36"/>
      <c r="J72" s="32"/>
      <c r="K72" s="35"/>
      <c r="L72" s="40"/>
    </row>
    <row r="73" spans="2:12">
      <c r="B73" s="23">
        <v>233</v>
      </c>
      <c r="C73" s="31" t="s">
        <v>852</v>
      </c>
      <c r="D73" s="34" t="s">
        <v>853</v>
      </c>
      <c r="E73" s="34"/>
      <c r="F73" s="35" t="s">
        <v>94</v>
      </c>
      <c r="G73" s="35"/>
      <c r="H73" s="36"/>
      <c r="I73" s="36"/>
      <c r="J73" s="32"/>
      <c r="K73" s="35"/>
      <c r="L73" s="40"/>
    </row>
    <row r="74" spans="2:12">
      <c r="B74" s="23">
        <v>234</v>
      </c>
      <c r="C74" s="31" t="s">
        <v>854</v>
      </c>
      <c r="D74" s="34" t="s">
        <v>855</v>
      </c>
      <c r="E74" s="34" t="s">
        <v>856</v>
      </c>
      <c r="F74" s="35" t="s">
        <v>94</v>
      </c>
      <c r="G74" s="35"/>
      <c r="H74" s="36"/>
      <c r="I74" s="36"/>
      <c r="J74" s="32"/>
      <c r="K74" s="35"/>
      <c r="L74" s="40"/>
    </row>
    <row r="75" spans="2:12" ht="24.75">
      <c r="B75" s="23">
        <v>21</v>
      </c>
      <c r="C75" s="31" t="s">
        <v>178</v>
      </c>
      <c r="D75" s="34" t="s">
        <v>44</v>
      </c>
      <c r="E75" s="34" t="s">
        <v>811</v>
      </c>
      <c r="F75" s="35" t="s">
        <v>94</v>
      </c>
      <c r="G75" s="35"/>
      <c r="H75" s="36"/>
      <c r="I75" s="36"/>
      <c r="J75" s="32"/>
      <c r="K75" s="35"/>
      <c r="L75" s="40"/>
    </row>
    <row r="76" spans="2:12" ht="48.75">
      <c r="B76" s="23">
        <v>79</v>
      </c>
      <c r="C76" s="31" t="s">
        <v>266</v>
      </c>
      <c r="D76" s="34" t="s">
        <v>267</v>
      </c>
      <c r="E76" s="34" t="s">
        <v>951</v>
      </c>
      <c r="F76" s="35" t="s">
        <v>94</v>
      </c>
      <c r="G76" s="35"/>
      <c r="H76" s="36"/>
      <c r="I76" s="36"/>
      <c r="J76" s="32" t="s">
        <v>604</v>
      </c>
      <c r="K76" s="35"/>
      <c r="L76" s="40"/>
    </row>
    <row r="77" spans="2:12" ht="24.75">
      <c r="B77" s="23">
        <v>130</v>
      </c>
      <c r="C77" s="31" t="s">
        <v>235</v>
      </c>
      <c r="D77" s="34" t="s">
        <v>422</v>
      </c>
      <c r="E77" s="34" t="s">
        <v>717</v>
      </c>
      <c r="F77" s="35" t="s">
        <v>94</v>
      </c>
      <c r="G77" s="35"/>
      <c r="H77" s="36"/>
      <c r="I77" s="36"/>
      <c r="J77" s="32"/>
      <c r="K77" s="35"/>
      <c r="L77" s="40"/>
    </row>
    <row r="78" spans="2:12" ht="36.75">
      <c r="B78" s="23">
        <v>132</v>
      </c>
      <c r="C78" s="31" t="s">
        <v>427</v>
      </c>
      <c r="D78" s="34" t="s">
        <v>428</v>
      </c>
      <c r="E78" s="34" t="s">
        <v>899</v>
      </c>
      <c r="F78" s="35" t="s">
        <v>94</v>
      </c>
      <c r="G78" s="35"/>
      <c r="H78" s="36"/>
      <c r="I78" s="36"/>
      <c r="J78" s="32"/>
      <c r="K78" s="35"/>
      <c r="L78" s="40"/>
    </row>
    <row r="79" spans="2:12">
      <c r="B79" s="23">
        <v>136</v>
      </c>
      <c r="C79" s="31" t="s">
        <v>425</v>
      </c>
      <c r="D79" s="34" t="s">
        <v>446</v>
      </c>
      <c r="E79" s="34" t="s">
        <v>898</v>
      </c>
      <c r="F79" s="35" t="s">
        <v>94</v>
      </c>
      <c r="G79" s="35" t="s">
        <v>32</v>
      </c>
      <c r="H79" s="36"/>
      <c r="I79" s="36" t="s">
        <v>22</v>
      </c>
      <c r="J79" s="32"/>
      <c r="K79" s="35"/>
      <c r="L79" s="40"/>
    </row>
    <row r="80" spans="2:12">
      <c r="B80" s="23">
        <v>149</v>
      </c>
      <c r="C80" s="31" t="s">
        <v>485</v>
      </c>
      <c r="D80" s="34" t="s">
        <v>487</v>
      </c>
      <c r="E80" s="34" t="s">
        <v>770</v>
      </c>
      <c r="F80" s="35" t="s">
        <v>94</v>
      </c>
      <c r="G80" s="35" t="s">
        <v>28</v>
      </c>
      <c r="H80" s="36"/>
      <c r="I80" s="36"/>
      <c r="J80" s="32"/>
      <c r="K80" s="35"/>
      <c r="L80" s="40"/>
    </row>
    <row r="81" spans="2:12">
      <c r="B81" s="23">
        <v>218</v>
      </c>
      <c r="C81" s="31"/>
      <c r="D81" s="34" t="s">
        <v>831</v>
      </c>
      <c r="E81" s="34" t="s">
        <v>957</v>
      </c>
      <c r="F81" s="35" t="s">
        <v>94</v>
      </c>
      <c r="G81" s="35" t="s">
        <v>876</v>
      </c>
      <c r="H81" s="36"/>
      <c r="I81" s="36"/>
      <c r="J81" s="32"/>
      <c r="K81" s="35"/>
      <c r="L81" s="40"/>
    </row>
    <row r="82" spans="2:12">
      <c r="B82" s="23">
        <v>219</v>
      </c>
      <c r="C82" s="31" t="s">
        <v>324</v>
      </c>
      <c r="D82" s="34" t="s">
        <v>832</v>
      </c>
      <c r="E82" s="34" t="s">
        <v>851</v>
      </c>
      <c r="F82" s="35" t="s">
        <v>94</v>
      </c>
      <c r="G82" s="35"/>
      <c r="H82" s="36"/>
      <c r="I82" s="36"/>
      <c r="J82" s="32"/>
      <c r="K82" s="35"/>
      <c r="L82" s="40"/>
    </row>
    <row r="83" spans="2:12">
      <c r="B83" s="23">
        <v>224</v>
      </c>
      <c r="C83" s="31" t="s">
        <v>867</v>
      </c>
      <c r="D83" s="34" t="s">
        <v>839</v>
      </c>
      <c r="E83" s="34">
        <v>226</v>
      </c>
      <c r="F83" s="35" t="s">
        <v>94</v>
      </c>
      <c r="G83" s="35"/>
      <c r="H83" s="36"/>
      <c r="I83" s="36"/>
      <c r="J83" s="32"/>
      <c r="K83" s="35"/>
      <c r="L83" s="40"/>
    </row>
    <row r="84" spans="2:12" ht="24.75">
      <c r="B84" s="23">
        <v>235</v>
      </c>
      <c r="C84" s="31" t="s">
        <v>857</v>
      </c>
      <c r="D84" s="34" t="s">
        <v>858</v>
      </c>
      <c r="E84" s="34" t="s">
        <v>859</v>
      </c>
      <c r="F84" s="35" t="s">
        <v>94</v>
      </c>
      <c r="G84" s="35"/>
      <c r="H84" s="36"/>
      <c r="I84" s="36"/>
      <c r="J84" s="32"/>
      <c r="K84" s="35"/>
      <c r="L84" s="40"/>
    </row>
    <row r="85" spans="2:12" ht="24.75">
      <c r="B85" s="23">
        <v>236</v>
      </c>
      <c r="C85" s="31" t="s">
        <v>860</v>
      </c>
      <c r="D85" s="34" t="s">
        <v>861</v>
      </c>
      <c r="E85" s="34" t="s">
        <v>863</v>
      </c>
      <c r="F85" s="35" t="s">
        <v>94</v>
      </c>
      <c r="G85" s="35"/>
      <c r="H85" s="36"/>
      <c r="I85" s="36"/>
      <c r="J85" s="32"/>
      <c r="K85" s="35"/>
      <c r="L85" s="40"/>
    </row>
    <row r="86" spans="2:12" ht="24.75">
      <c r="B86" s="23">
        <v>246</v>
      </c>
      <c r="C86" s="31" t="s">
        <v>690</v>
      </c>
      <c r="D86" s="34" t="s">
        <v>881</v>
      </c>
      <c r="E86" s="34" t="s">
        <v>659</v>
      </c>
      <c r="F86" s="35" t="s">
        <v>94</v>
      </c>
      <c r="G86" s="35"/>
      <c r="H86" s="36"/>
      <c r="I86" s="36"/>
      <c r="J86" s="32"/>
      <c r="K86" s="35"/>
      <c r="L86" s="40"/>
    </row>
    <row r="87" spans="2:12" ht="24.75">
      <c r="B87" s="23">
        <v>52</v>
      </c>
      <c r="C87" s="33"/>
      <c r="D87" s="42" t="s">
        <v>194</v>
      </c>
      <c r="E87" s="34" t="s">
        <v>1008</v>
      </c>
      <c r="F87" s="35" t="s">
        <v>94</v>
      </c>
      <c r="G87" s="35"/>
      <c r="H87" s="36"/>
      <c r="I87" s="36"/>
      <c r="J87" s="32"/>
      <c r="K87" s="35"/>
      <c r="L87" s="35" t="s">
        <v>126</v>
      </c>
    </row>
    <row r="88" spans="2:12" ht="36.75">
      <c r="B88" s="23">
        <v>102</v>
      </c>
      <c r="C88" s="31" t="s">
        <v>319</v>
      </c>
      <c r="D88" s="34" t="s">
        <v>320</v>
      </c>
      <c r="E88" s="34" t="s">
        <v>966</v>
      </c>
      <c r="F88" s="35" t="s">
        <v>94</v>
      </c>
      <c r="G88" s="35" t="s">
        <v>876</v>
      </c>
      <c r="H88" s="36"/>
      <c r="I88" s="36"/>
      <c r="J88" s="32"/>
      <c r="K88" s="35"/>
      <c r="L88" s="40"/>
    </row>
    <row r="89" spans="2:12" ht="24.75">
      <c r="B89" s="23">
        <v>104</v>
      </c>
      <c r="C89" s="31" t="s">
        <v>324</v>
      </c>
      <c r="D89" s="34" t="s">
        <v>323</v>
      </c>
      <c r="E89" s="34" t="s">
        <v>967</v>
      </c>
      <c r="F89" s="35" t="s">
        <v>94</v>
      </c>
      <c r="G89" s="35"/>
      <c r="H89" s="36"/>
      <c r="I89" s="36"/>
      <c r="J89" s="32"/>
      <c r="K89" s="35"/>
      <c r="L89" s="40"/>
    </row>
    <row r="90" spans="2:12" ht="60.75">
      <c r="B90" s="23">
        <v>174</v>
      </c>
      <c r="C90" s="31" t="s">
        <v>337</v>
      </c>
      <c r="D90" s="34" t="s">
        <v>633</v>
      </c>
      <c r="E90" s="34" t="s">
        <v>972</v>
      </c>
      <c r="F90" s="35" t="s">
        <v>94</v>
      </c>
      <c r="G90" s="35"/>
      <c r="H90" s="36"/>
      <c r="I90" s="36"/>
      <c r="J90" s="32" t="s">
        <v>604</v>
      </c>
      <c r="K90" s="35"/>
      <c r="L90" s="40"/>
    </row>
    <row r="91" spans="2:12">
      <c r="B91" s="23">
        <v>220</v>
      </c>
      <c r="C91" s="31" t="s">
        <v>324</v>
      </c>
      <c r="D91" s="34" t="s">
        <v>833</v>
      </c>
      <c r="E91" s="34" t="s">
        <v>917</v>
      </c>
      <c r="F91" s="35" t="s">
        <v>94</v>
      </c>
      <c r="G91" s="35"/>
      <c r="H91" s="36"/>
      <c r="I91" s="36"/>
      <c r="J91" s="32"/>
      <c r="K91" s="35"/>
      <c r="L91" s="40"/>
    </row>
    <row r="92" spans="2:12" ht="24.75">
      <c r="B92" s="23">
        <v>222</v>
      </c>
      <c r="C92" s="31" t="s">
        <v>867</v>
      </c>
      <c r="D92" s="34" t="s">
        <v>836</v>
      </c>
      <c r="E92" s="34" t="s">
        <v>955</v>
      </c>
      <c r="F92" s="35" t="s">
        <v>94</v>
      </c>
      <c r="G92" s="35"/>
      <c r="H92" s="36"/>
      <c r="I92" s="36"/>
      <c r="J92" s="32"/>
      <c r="K92" s="35"/>
      <c r="L92" s="40"/>
    </row>
    <row r="93" spans="2:12">
      <c r="B93" s="23">
        <v>223</v>
      </c>
      <c r="C93" s="31" t="s">
        <v>837</v>
      </c>
      <c r="D93" s="34" t="s">
        <v>838</v>
      </c>
      <c r="E93" s="34" t="s">
        <v>956</v>
      </c>
      <c r="F93" s="35" t="s">
        <v>94</v>
      </c>
      <c r="G93" s="35"/>
      <c r="H93" s="36"/>
      <c r="I93" s="36"/>
      <c r="J93" s="32"/>
      <c r="K93" s="35"/>
      <c r="L93" s="40"/>
    </row>
    <row r="94" spans="2:12">
      <c r="B94" s="23">
        <v>227</v>
      </c>
      <c r="C94" s="31" t="s">
        <v>841</v>
      </c>
      <c r="D94" s="34" t="s">
        <v>842</v>
      </c>
      <c r="E94" s="34" t="s">
        <v>915</v>
      </c>
      <c r="F94" s="35" t="s">
        <v>94</v>
      </c>
      <c r="G94" s="35"/>
      <c r="H94" s="36"/>
      <c r="I94" s="36"/>
      <c r="J94" s="32"/>
      <c r="K94" s="35"/>
      <c r="L94" s="40"/>
    </row>
    <row r="95" spans="2:12">
      <c r="B95" s="23">
        <v>228</v>
      </c>
      <c r="C95" s="31" t="s">
        <v>841</v>
      </c>
      <c r="D95" s="34" t="s">
        <v>843</v>
      </c>
      <c r="E95" s="34" t="s">
        <v>914</v>
      </c>
      <c r="F95" s="35" t="s">
        <v>94</v>
      </c>
      <c r="G95" s="35"/>
      <c r="H95" s="36"/>
      <c r="I95" s="36"/>
      <c r="J95" s="32"/>
      <c r="K95" s="35"/>
      <c r="L95" s="40"/>
    </row>
    <row r="96" spans="2:12">
      <c r="B96" s="23">
        <v>230</v>
      </c>
      <c r="C96" s="31" t="s">
        <v>844</v>
      </c>
      <c r="D96" s="34" t="s">
        <v>846</v>
      </c>
      <c r="E96" s="34" t="s">
        <v>913</v>
      </c>
      <c r="F96" s="35" t="s">
        <v>94</v>
      </c>
      <c r="G96" s="35"/>
      <c r="H96" s="36"/>
      <c r="I96" s="36"/>
      <c r="J96" s="32"/>
      <c r="K96" s="35"/>
      <c r="L96" s="40"/>
    </row>
    <row r="97" spans="2:12">
      <c r="B97" s="23">
        <v>238</v>
      </c>
      <c r="C97" s="31" t="s">
        <v>651</v>
      </c>
      <c r="D97" s="34" t="s">
        <v>864</v>
      </c>
      <c r="E97" s="34" t="s">
        <v>908</v>
      </c>
      <c r="F97" s="35" t="s">
        <v>94</v>
      </c>
      <c r="G97" s="35"/>
      <c r="H97" s="36"/>
      <c r="I97" s="36"/>
      <c r="J97" s="32"/>
      <c r="K97" s="35"/>
      <c r="L97" s="40"/>
    </row>
    <row r="98" spans="2:12">
      <c r="B98" s="23">
        <v>243</v>
      </c>
      <c r="C98" s="31" t="s">
        <v>711</v>
      </c>
      <c r="D98" s="34" t="s">
        <v>873</v>
      </c>
      <c r="E98" s="34" t="s">
        <v>874</v>
      </c>
      <c r="F98" s="35" t="s">
        <v>94</v>
      </c>
      <c r="G98" s="35"/>
      <c r="H98" s="36"/>
      <c r="I98" s="36"/>
      <c r="J98" s="32"/>
      <c r="K98" s="35"/>
      <c r="L98" s="40"/>
    </row>
    <row r="99" spans="2:12" ht="24.75">
      <c r="B99" s="23">
        <v>245</v>
      </c>
      <c r="C99" s="31" t="s">
        <v>690</v>
      </c>
      <c r="D99" s="34" t="s">
        <v>879</v>
      </c>
      <c r="E99" s="34" t="s">
        <v>907</v>
      </c>
      <c r="F99" s="35" t="s">
        <v>94</v>
      </c>
      <c r="G99" s="35"/>
      <c r="H99" s="36"/>
      <c r="I99" s="36"/>
      <c r="J99" s="32"/>
      <c r="K99" s="35"/>
      <c r="L99" s="40"/>
    </row>
    <row r="100" spans="2:12">
      <c r="B100" s="23">
        <v>247</v>
      </c>
      <c r="C100" s="31" t="s">
        <v>711</v>
      </c>
      <c r="D100" s="34" t="s">
        <v>880</v>
      </c>
      <c r="E100" s="34" t="s">
        <v>892</v>
      </c>
      <c r="F100" s="35" t="s">
        <v>94</v>
      </c>
      <c r="G100" s="35"/>
      <c r="H100" s="36"/>
      <c r="I100" s="36"/>
      <c r="J100" s="32"/>
      <c r="K100" s="35"/>
      <c r="L100" s="40"/>
    </row>
    <row r="101" spans="2:12" ht="24">
      <c r="B101" s="23">
        <v>250</v>
      </c>
      <c r="C101" s="31" t="s">
        <v>690</v>
      </c>
      <c r="D101" s="34" t="s">
        <v>885</v>
      </c>
      <c r="E101" s="34" t="s">
        <v>903</v>
      </c>
      <c r="F101" s="35" t="s">
        <v>94</v>
      </c>
      <c r="G101" s="35" t="s">
        <v>28</v>
      </c>
      <c r="H101" s="36"/>
      <c r="I101" s="36"/>
      <c r="J101" s="32"/>
      <c r="K101" s="35"/>
      <c r="L101" s="40"/>
    </row>
    <row r="102" spans="2:12" ht="24">
      <c r="B102" s="23">
        <v>258</v>
      </c>
      <c r="C102" s="31" t="s">
        <v>958</v>
      </c>
      <c r="D102" s="34" t="s">
        <v>958</v>
      </c>
      <c r="E102" s="34" t="s">
        <v>985</v>
      </c>
      <c r="F102" s="35" t="s">
        <v>94</v>
      </c>
      <c r="G102" s="35"/>
      <c r="H102" s="36"/>
      <c r="I102" s="36" t="s">
        <v>22</v>
      </c>
      <c r="J102" s="32"/>
      <c r="K102" s="35"/>
      <c r="L102" s="40"/>
    </row>
    <row r="103" spans="2:12" ht="36.75">
      <c r="B103" s="23">
        <v>100</v>
      </c>
      <c r="C103" s="31" t="s">
        <v>316</v>
      </c>
      <c r="D103" s="34" t="s">
        <v>317</v>
      </c>
      <c r="E103" s="34" t="s">
        <v>971</v>
      </c>
      <c r="F103" s="35" t="s">
        <v>94</v>
      </c>
      <c r="G103" s="35" t="s">
        <v>876</v>
      </c>
      <c r="H103" s="36"/>
      <c r="I103" s="36"/>
      <c r="J103" s="32"/>
      <c r="K103" s="35"/>
      <c r="L103" s="40"/>
    </row>
    <row r="104" spans="2:12" ht="48.75">
      <c r="B104" s="23">
        <v>146</v>
      </c>
      <c r="C104" s="31" t="s">
        <v>226</v>
      </c>
      <c r="D104" s="34" t="s">
        <v>483</v>
      </c>
      <c r="E104" s="34" t="s">
        <v>948</v>
      </c>
      <c r="F104" s="35" t="s">
        <v>94</v>
      </c>
      <c r="G104" s="35" t="s">
        <v>876</v>
      </c>
      <c r="H104" s="36"/>
      <c r="I104" s="36"/>
      <c r="J104" s="32" t="s">
        <v>604</v>
      </c>
      <c r="K104" s="35"/>
      <c r="L104" s="40"/>
    </row>
    <row r="105" spans="2:12">
      <c r="B105" s="23">
        <v>157</v>
      </c>
      <c r="C105" s="31" t="s">
        <v>547</v>
      </c>
      <c r="D105" s="34" t="s">
        <v>548</v>
      </c>
      <c r="E105" s="34" t="s">
        <v>659</v>
      </c>
      <c r="F105" s="35" t="s">
        <v>94</v>
      </c>
      <c r="G105" s="35"/>
      <c r="H105" s="36"/>
      <c r="I105" s="36"/>
      <c r="J105" s="32"/>
      <c r="K105" s="35"/>
      <c r="L105" s="40" t="s">
        <v>126</v>
      </c>
    </row>
    <row r="106" spans="2:12" ht="60.75">
      <c r="B106" s="23">
        <v>160</v>
      </c>
      <c r="C106" s="31" t="s">
        <v>79</v>
      </c>
      <c r="D106" s="34" t="s">
        <v>555</v>
      </c>
      <c r="E106" s="34" t="s">
        <v>1023</v>
      </c>
      <c r="F106" s="35" t="s">
        <v>94</v>
      </c>
      <c r="G106" s="35"/>
      <c r="H106" s="36"/>
      <c r="I106" s="36"/>
      <c r="J106" s="32"/>
      <c r="K106" s="35"/>
      <c r="L106" s="40"/>
    </row>
    <row r="107" spans="2:12">
      <c r="B107" s="23">
        <v>239</v>
      </c>
      <c r="C107" s="31" t="s">
        <v>788</v>
      </c>
      <c r="D107" s="34" t="s">
        <v>868</v>
      </c>
      <c r="E107" s="34" t="s">
        <v>909</v>
      </c>
      <c r="F107" s="35" t="s">
        <v>94</v>
      </c>
      <c r="G107" s="35"/>
      <c r="H107" s="36"/>
      <c r="I107" s="36"/>
      <c r="J107" s="32"/>
      <c r="K107" s="35"/>
      <c r="L107" s="40"/>
    </row>
    <row r="108" spans="2:12">
      <c r="B108" s="23">
        <v>256</v>
      </c>
      <c r="C108" s="31" t="s">
        <v>942</v>
      </c>
      <c r="D108" s="34" t="s">
        <v>943</v>
      </c>
      <c r="E108" s="34">
        <v>262</v>
      </c>
      <c r="F108" s="35" t="s">
        <v>94</v>
      </c>
      <c r="G108" s="35"/>
      <c r="H108" s="36"/>
      <c r="I108" s="36" t="s">
        <v>734</v>
      </c>
      <c r="J108" s="32"/>
      <c r="K108" s="35"/>
      <c r="L108" s="40"/>
    </row>
    <row r="109" spans="2:12">
      <c r="B109" s="23">
        <v>280</v>
      </c>
      <c r="C109" s="31" t="s">
        <v>841</v>
      </c>
      <c r="D109" s="34" t="s">
        <v>1000</v>
      </c>
      <c r="E109" s="34" t="s">
        <v>659</v>
      </c>
      <c r="F109" s="35" t="s">
        <v>94</v>
      </c>
      <c r="G109" s="35"/>
      <c r="H109" s="36"/>
      <c r="I109" s="36"/>
      <c r="J109" s="32"/>
      <c r="K109" s="35"/>
      <c r="L109" s="40"/>
    </row>
    <row r="110" spans="2:12">
      <c r="B110" s="23">
        <v>282</v>
      </c>
      <c r="C110" s="31" t="s">
        <v>841</v>
      </c>
      <c r="D110" s="34" t="s">
        <v>1002</v>
      </c>
      <c r="E110" s="34"/>
      <c r="F110" s="35" t="s">
        <v>94</v>
      </c>
      <c r="G110" s="35"/>
      <c r="H110" s="36"/>
      <c r="I110" s="36"/>
      <c r="J110" s="32"/>
      <c r="K110" s="35"/>
      <c r="L110" s="40"/>
    </row>
    <row r="111" spans="2:12">
      <c r="B111" s="23">
        <v>292</v>
      </c>
      <c r="C111" s="31" t="s">
        <v>1020</v>
      </c>
      <c r="D111" s="34" t="s">
        <v>1021</v>
      </c>
      <c r="E111" s="34"/>
      <c r="F111" s="35" t="s">
        <v>94</v>
      </c>
      <c r="G111" s="35"/>
      <c r="H111" s="36"/>
      <c r="I111" s="36"/>
      <c r="J111" s="32"/>
      <c r="K111" s="35"/>
      <c r="L111" s="40"/>
    </row>
  </sheetData>
  <phoneticPr fontId="2"/>
  <conditionalFormatting sqref="G8:G13 G2:G6">
    <cfRule type="cellIs" dxfId="340" priority="479" stopIfTrue="1" operator="equal">
      <formula>"BUG"</formula>
    </cfRule>
  </conditionalFormatting>
  <conditionalFormatting sqref="G14">
    <cfRule type="cellIs" dxfId="339" priority="709" stopIfTrue="1" operator="equal">
      <formula>"BUG"</formula>
    </cfRule>
  </conditionalFormatting>
  <conditionalFormatting sqref="G15:G18">
    <cfRule type="cellIs" dxfId="338" priority="2026" stopIfTrue="1" operator="equal">
      <formula>"BUG"</formula>
    </cfRule>
  </conditionalFormatting>
  <conditionalFormatting sqref="G7">
    <cfRule type="cellIs" dxfId="337" priority="2052" stopIfTrue="1" operator="equal">
      <formula>"BUG"</formula>
    </cfRule>
  </conditionalFormatting>
  <conditionalFormatting sqref="D19:D24">
    <cfRule type="expression" dxfId="336" priority="113" stopIfTrue="1">
      <formula>IF($F19=$K$221,TRUE,FALSE)</formula>
    </cfRule>
    <cfRule type="expression" dxfId="335" priority="114" stopIfTrue="1">
      <formula>IF($L19="○",TRUE,FALSE)</formula>
    </cfRule>
  </conditionalFormatting>
  <conditionalFormatting sqref="B19:B24 H19:J24 E19:E24">
    <cfRule type="expression" dxfId="334" priority="115" stopIfTrue="1">
      <formula>IF($F19=$K$221,TRUE,FALSE)</formula>
    </cfRule>
  </conditionalFormatting>
  <conditionalFormatting sqref="F19:F24">
    <cfRule type="cellIs" dxfId="333" priority="116" stopIfTrue="1" operator="equal">
      <formula>$K$216</formula>
    </cfRule>
    <cfRule type="expression" dxfId="332" priority="117" stopIfTrue="1">
      <formula>IF($F19=$K$221,TRUE,FALSE)</formula>
    </cfRule>
    <cfRule type="cellIs" dxfId="331" priority="118" stopIfTrue="1" operator="equal">
      <formula>$K$217</formula>
    </cfRule>
  </conditionalFormatting>
  <conditionalFormatting sqref="C19:C24">
    <cfRule type="expression" dxfId="330" priority="119" stopIfTrue="1">
      <formula>IF($F19=$K$221,TRUE,FALSE)</formula>
    </cfRule>
    <cfRule type="expression" dxfId="329" priority="120" stopIfTrue="1">
      <formula>IF($K19="○",TRUE,FALSE)</formula>
    </cfRule>
  </conditionalFormatting>
  <conditionalFormatting sqref="G19:G24">
    <cfRule type="expression" dxfId="328" priority="121" stopIfTrue="1">
      <formula>IF($F19=$K$221,TRUE,FALSE)</formula>
    </cfRule>
    <cfRule type="cellIs" dxfId="327" priority="122" stopIfTrue="1" operator="equal">
      <formula>"BUG"</formula>
    </cfRule>
    <cfRule type="cellIs" dxfId="326" priority="123" stopIfTrue="1" operator="equal">
      <formula>$J$207</formula>
    </cfRule>
  </conditionalFormatting>
  <conditionalFormatting sqref="D31:D51 D25:D29">
    <cfRule type="expression" dxfId="325" priority="102" stopIfTrue="1">
      <formula>IF($F25=$K$248,TRUE,FALSE)</formula>
    </cfRule>
    <cfRule type="expression" dxfId="324" priority="103" stopIfTrue="1">
      <formula>IF($L25="○",TRUE,FALSE)</formula>
    </cfRule>
  </conditionalFormatting>
  <conditionalFormatting sqref="H25:J51 E25:E51 B25:B51">
    <cfRule type="expression" dxfId="323" priority="104" stopIfTrue="1">
      <formula>IF($F25=$K$248,TRUE,FALSE)</formula>
    </cfRule>
  </conditionalFormatting>
  <conditionalFormatting sqref="F25:F51">
    <cfRule type="cellIs" dxfId="322" priority="105" stopIfTrue="1" operator="equal">
      <formula>$K$243</formula>
    </cfRule>
    <cfRule type="expression" dxfId="321" priority="106" stopIfTrue="1">
      <formula>IF($F25=$K$248,TRUE,FALSE)</formula>
    </cfRule>
    <cfRule type="cellIs" dxfId="320" priority="107" stopIfTrue="1" operator="equal">
      <formula>$K$244</formula>
    </cfRule>
  </conditionalFormatting>
  <conditionalFormatting sqref="C25:C51">
    <cfRule type="expression" dxfId="319" priority="108" stopIfTrue="1">
      <formula>IF($F25=$K$248,TRUE,FALSE)</formula>
    </cfRule>
    <cfRule type="expression" dxfId="318" priority="109" stopIfTrue="1">
      <formula>IF($K25="○",TRUE,FALSE)</formula>
    </cfRule>
  </conditionalFormatting>
  <conditionalFormatting sqref="G25:G51">
    <cfRule type="expression" dxfId="317" priority="110" stopIfTrue="1">
      <formula>IF($F25=$K$248,TRUE,FALSE)</formula>
    </cfRule>
    <cfRule type="cellIs" dxfId="316" priority="111" stopIfTrue="1" operator="equal">
      <formula>"BUG"</formula>
    </cfRule>
    <cfRule type="cellIs" dxfId="315" priority="112" stopIfTrue="1" operator="equal">
      <formula>$J$234</formula>
    </cfRule>
  </conditionalFormatting>
  <conditionalFormatting sqref="D30">
    <cfRule type="expression" dxfId="314" priority="100" stopIfTrue="1">
      <formula>IF(#REF!=$K$248,TRUE,FALSE)</formula>
    </cfRule>
    <cfRule type="expression" dxfId="313" priority="101" stopIfTrue="1">
      <formula>IF(#REF!="○",TRUE,FALSE)</formula>
    </cfRule>
  </conditionalFormatting>
  <conditionalFormatting sqref="D52:D56">
    <cfRule type="expression" dxfId="312" priority="89" stopIfTrue="1">
      <formula>IF($F52=$K$209,TRUE,FALSE)</formula>
    </cfRule>
    <cfRule type="expression" dxfId="311" priority="90" stopIfTrue="1">
      <formula>IF($L52="○",TRUE,FALSE)</formula>
    </cfRule>
  </conditionalFormatting>
  <conditionalFormatting sqref="B52:B56 H52:J56 E52:E56">
    <cfRule type="expression" dxfId="310" priority="91" stopIfTrue="1">
      <formula>IF($F52=$K$209,TRUE,FALSE)</formula>
    </cfRule>
  </conditionalFormatting>
  <conditionalFormatting sqref="F52:F56">
    <cfRule type="cellIs" dxfId="309" priority="92" stopIfTrue="1" operator="equal">
      <formula>$K$204</formula>
    </cfRule>
    <cfRule type="expression" dxfId="308" priority="93" stopIfTrue="1">
      <formula>IF($F52=$K$209,TRUE,FALSE)</formula>
    </cfRule>
    <cfRule type="cellIs" dxfId="307" priority="94" stopIfTrue="1" operator="equal">
      <formula>$K$205</formula>
    </cfRule>
  </conditionalFormatting>
  <conditionalFormatting sqref="C52:C56">
    <cfRule type="expression" dxfId="306" priority="95" stopIfTrue="1">
      <formula>IF($F52=$K$209,TRUE,FALSE)</formula>
    </cfRule>
    <cfRule type="expression" dxfId="305" priority="96" stopIfTrue="1">
      <formula>IF($K52="○",TRUE,FALSE)</formula>
    </cfRule>
  </conditionalFormatting>
  <conditionalFormatting sqref="G52:G56">
    <cfRule type="expression" dxfId="304" priority="97" stopIfTrue="1">
      <formula>IF($F52=$K$209,TRUE,FALSE)</formula>
    </cfRule>
    <cfRule type="cellIs" dxfId="303" priority="98" stopIfTrue="1" operator="equal">
      <formula>"BUG"</formula>
    </cfRule>
    <cfRule type="cellIs" dxfId="302" priority="99" stopIfTrue="1" operator="equal">
      <formula>$J$195</formula>
    </cfRule>
  </conditionalFormatting>
  <conditionalFormatting sqref="D57:D74">
    <cfRule type="expression" dxfId="301" priority="78" stopIfTrue="1">
      <formula>IF($F57=$K$299,TRUE,FALSE)</formula>
    </cfRule>
    <cfRule type="expression" dxfId="300" priority="79" stopIfTrue="1">
      <formula>IF($L57="○",TRUE,FALSE)</formula>
    </cfRule>
  </conditionalFormatting>
  <conditionalFormatting sqref="H57:J74 E57:E74 B57:B74">
    <cfRule type="expression" dxfId="299" priority="80" stopIfTrue="1">
      <formula>IF($F57=$K$299,TRUE,FALSE)</formula>
    </cfRule>
  </conditionalFormatting>
  <conditionalFormatting sqref="F57:F74">
    <cfRule type="cellIs" dxfId="298" priority="81" stopIfTrue="1" operator="equal">
      <formula>$K$294</formula>
    </cfRule>
    <cfRule type="expression" dxfId="297" priority="82" stopIfTrue="1">
      <formula>IF($F57=$K$299,TRUE,FALSE)</formula>
    </cfRule>
    <cfRule type="cellIs" dxfId="296" priority="83" stopIfTrue="1" operator="equal">
      <formula>$K$295</formula>
    </cfRule>
  </conditionalFormatting>
  <conditionalFormatting sqref="C57:C74">
    <cfRule type="expression" dxfId="295" priority="84" stopIfTrue="1">
      <formula>IF($F57=$K$299,TRUE,FALSE)</formula>
    </cfRule>
    <cfRule type="expression" dxfId="294" priority="85" stopIfTrue="1">
      <formula>IF($K57="○",TRUE,FALSE)</formula>
    </cfRule>
  </conditionalFormatting>
  <conditionalFormatting sqref="G57:G74">
    <cfRule type="expression" dxfId="293" priority="86" stopIfTrue="1">
      <formula>IF($F57=$K$299,TRUE,FALSE)</formula>
    </cfRule>
    <cfRule type="cellIs" dxfId="292" priority="87" stopIfTrue="1" operator="equal">
      <formula>"BUG"</formula>
    </cfRule>
    <cfRule type="cellIs" dxfId="291" priority="88" stopIfTrue="1" operator="equal">
      <formula>$J$285</formula>
    </cfRule>
  </conditionalFormatting>
  <conditionalFormatting sqref="D75:D85">
    <cfRule type="expression" dxfId="290" priority="67" stopIfTrue="1">
      <formula>IF($F75=$K$281,TRUE,FALSE)</formula>
    </cfRule>
    <cfRule type="expression" dxfId="289" priority="68" stopIfTrue="1">
      <formula>IF($L75="○",TRUE,FALSE)</formula>
    </cfRule>
  </conditionalFormatting>
  <conditionalFormatting sqref="H75:J85 B75:B86 E75:E86">
    <cfRule type="expression" dxfId="288" priority="69" stopIfTrue="1">
      <formula>IF($F75=$K$281,TRUE,FALSE)</formula>
    </cfRule>
  </conditionalFormatting>
  <conditionalFormatting sqref="F75:F85">
    <cfRule type="cellIs" dxfId="287" priority="70" stopIfTrue="1" operator="equal">
      <formula>$K$276</formula>
    </cfRule>
    <cfRule type="expression" dxfId="286" priority="71" stopIfTrue="1">
      <formula>IF($F75=$K$281,TRUE,FALSE)</formula>
    </cfRule>
    <cfRule type="cellIs" dxfId="285" priority="72" stopIfTrue="1" operator="equal">
      <formula>$K$277</formula>
    </cfRule>
  </conditionalFormatting>
  <conditionalFormatting sqref="C75:C85">
    <cfRule type="expression" dxfId="284" priority="73" stopIfTrue="1">
      <formula>IF($F75=$K$281,TRUE,FALSE)</formula>
    </cfRule>
    <cfRule type="expression" dxfId="283" priority="74" stopIfTrue="1">
      <formula>IF($K75="○",TRUE,FALSE)</formula>
    </cfRule>
  </conditionalFormatting>
  <conditionalFormatting sqref="G75:G85">
    <cfRule type="expression" dxfId="282" priority="75" stopIfTrue="1">
      <formula>IF($F75=$K$281,TRUE,FALSE)</formula>
    </cfRule>
    <cfRule type="cellIs" dxfId="281" priority="76" stopIfTrue="1" operator="equal">
      <formula>"BUG"</formula>
    </cfRule>
    <cfRule type="cellIs" dxfId="280" priority="77" stopIfTrue="1" operator="equal">
      <formula>$J$267</formula>
    </cfRule>
  </conditionalFormatting>
  <conditionalFormatting sqref="D86">
    <cfRule type="expression" dxfId="279" priority="59" stopIfTrue="1">
      <formula>IF($F86=$K$281,TRUE,FALSE)</formula>
    </cfRule>
    <cfRule type="expression" dxfId="278" priority="60" stopIfTrue="1">
      <formula>IF($L86="○",TRUE,FALSE)</formula>
    </cfRule>
  </conditionalFormatting>
  <conditionalFormatting sqref="H86:J86">
    <cfRule type="expression" dxfId="277" priority="61" stopIfTrue="1">
      <formula>IF($F86=$K$281,TRUE,FALSE)</formula>
    </cfRule>
  </conditionalFormatting>
  <conditionalFormatting sqref="C86">
    <cfRule type="expression" dxfId="276" priority="62" stopIfTrue="1">
      <formula>IF($F86=$K$281,TRUE,FALSE)</formula>
    </cfRule>
    <cfRule type="expression" dxfId="275" priority="63" stopIfTrue="1">
      <formula>IF($K86="○",TRUE,FALSE)</formula>
    </cfRule>
  </conditionalFormatting>
  <conditionalFormatting sqref="G86">
    <cfRule type="expression" dxfId="274" priority="64" stopIfTrue="1">
      <formula>IF($F86=$K$281,TRUE,FALSE)</formula>
    </cfRule>
    <cfRule type="cellIs" dxfId="273" priority="65" stopIfTrue="1" operator="equal">
      <formula>"BUG"</formula>
    </cfRule>
    <cfRule type="cellIs" dxfId="272" priority="66" stopIfTrue="1" operator="equal">
      <formula>$J$267</formula>
    </cfRule>
  </conditionalFormatting>
  <conditionalFormatting sqref="F86">
    <cfRule type="cellIs" dxfId="271" priority="56" stopIfTrue="1" operator="equal">
      <formula>$K$276</formula>
    </cfRule>
    <cfRule type="expression" dxfId="270" priority="57" stopIfTrue="1">
      <formula>IF($F86=$K$281,TRUE,FALSE)</formula>
    </cfRule>
    <cfRule type="cellIs" dxfId="269" priority="58" stopIfTrue="1" operator="equal">
      <formula>$K$277</formula>
    </cfRule>
  </conditionalFormatting>
  <conditionalFormatting sqref="D87:D101">
    <cfRule type="expression" dxfId="268" priority="45" stopIfTrue="1">
      <formula>IF($F87=$K$266,TRUE,FALSE)</formula>
    </cfRule>
    <cfRule type="expression" dxfId="267" priority="46" stopIfTrue="1">
      <formula>IF($L87="○",TRUE,FALSE)</formula>
    </cfRule>
  </conditionalFormatting>
  <conditionalFormatting sqref="B87:B102 E87:E101 H87:J101">
    <cfRule type="expression" dxfId="266" priority="47" stopIfTrue="1">
      <formula>IF($F87=$K$266,TRUE,FALSE)</formula>
    </cfRule>
  </conditionalFormatting>
  <conditionalFormatting sqref="F87:F100">
    <cfRule type="cellIs" dxfId="265" priority="48" stopIfTrue="1" operator="equal">
      <formula>$K$261</formula>
    </cfRule>
    <cfRule type="expression" dxfId="264" priority="49" stopIfTrue="1">
      <formula>IF($F87=$K$266,TRUE,FALSE)</formula>
    </cfRule>
    <cfRule type="cellIs" dxfId="263" priority="50" stopIfTrue="1" operator="equal">
      <formula>$K$262</formula>
    </cfRule>
  </conditionalFormatting>
  <conditionalFormatting sqref="C87:C101">
    <cfRule type="expression" dxfId="262" priority="51" stopIfTrue="1">
      <formula>IF($F87=$K$266,TRUE,FALSE)</formula>
    </cfRule>
    <cfRule type="expression" dxfId="261" priority="52" stopIfTrue="1">
      <formula>IF($K87="○",TRUE,FALSE)</formula>
    </cfRule>
  </conditionalFormatting>
  <conditionalFormatting sqref="G87:G101">
    <cfRule type="expression" dxfId="260" priority="53" stopIfTrue="1">
      <formula>IF($F87=$K$266,TRUE,FALSE)</formula>
    </cfRule>
    <cfRule type="cellIs" dxfId="259" priority="54" stopIfTrue="1" operator="equal">
      <formula>"BUG"</formula>
    </cfRule>
    <cfRule type="cellIs" dxfId="258" priority="55" stopIfTrue="1" operator="equal">
      <formula>$J$252</formula>
    </cfRule>
  </conditionalFormatting>
  <conditionalFormatting sqref="F101">
    <cfRule type="cellIs" dxfId="257" priority="42" stopIfTrue="1" operator="equal">
      <formula>$K$261</formula>
    </cfRule>
    <cfRule type="expression" dxfId="256" priority="43" stopIfTrue="1">
      <formula>IF($F101=$K$266,TRUE,FALSE)</formula>
    </cfRule>
    <cfRule type="cellIs" dxfId="255" priority="44" stopIfTrue="1" operator="equal">
      <formula>$K$262</formula>
    </cfRule>
  </conditionalFormatting>
  <conditionalFormatting sqref="E102">
    <cfRule type="expression" dxfId="254" priority="38" stopIfTrue="1">
      <formula>IF($F102=$K$266,TRUE,FALSE)</formula>
    </cfRule>
  </conditionalFormatting>
  <conditionalFormatting sqref="F102">
    <cfRule type="cellIs" dxfId="253" priority="39" stopIfTrue="1" operator="equal">
      <formula>$K$261</formula>
    </cfRule>
    <cfRule type="expression" dxfId="252" priority="40" stopIfTrue="1">
      <formula>IF($F102=$K$266,TRUE,FALSE)</formula>
    </cfRule>
    <cfRule type="cellIs" dxfId="251" priority="41" stopIfTrue="1" operator="equal">
      <formula>$K$262</formula>
    </cfRule>
  </conditionalFormatting>
  <conditionalFormatting sqref="D102">
    <cfRule type="expression" dxfId="250" priority="30" stopIfTrue="1">
      <formula>IF($F102=$K$266,TRUE,FALSE)</formula>
    </cfRule>
    <cfRule type="expression" dxfId="249" priority="31" stopIfTrue="1">
      <formula>IF($L102="○",TRUE,FALSE)</formula>
    </cfRule>
  </conditionalFormatting>
  <conditionalFormatting sqref="H102:J102">
    <cfRule type="expression" dxfId="248" priority="32" stopIfTrue="1">
      <formula>IF($F102=$K$266,TRUE,FALSE)</formula>
    </cfRule>
  </conditionalFormatting>
  <conditionalFormatting sqref="C102">
    <cfRule type="expression" dxfId="247" priority="33" stopIfTrue="1">
      <formula>IF($F102=$K$266,TRUE,FALSE)</formula>
    </cfRule>
    <cfRule type="expression" dxfId="246" priority="34" stopIfTrue="1">
      <formula>IF($K102="○",TRUE,FALSE)</formula>
    </cfRule>
  </conditionalFormatting>
  <conditionalFormatting sqref="G102">
    <cfRule type="expression" dxfId="245" priority="35" stopIfTrue="1">
      <formula>IF($F102=$K$266,TRUE,FALSE)</formula>
    </cfRule>
    <cfRule type="cellIs" dxfId="244" priority="36" stopIfTrue="1" operator="equal">
      <formula>"BUG"</formula>
    </cfRule>
    <cfRule type="cellIs" dxfId="243" priority="37" stopIfTrue="1" operator="equal">
      <formula>$J$252</formula>
    </cfRule>
  </conditionalFormatting>
  <conditionalFormatting sqref="D103:D108">
    <cfRule type="expression" dxfId="242" priority="19" stopIfTrue="1">
      <formula>IF($F103=$K$250,TRUE,FALSE)</formula>
    </cfRule>
    <cfRule type="expression" dxfId="241" priority="20" stopIfTrue="1">
      <formula>IF($L103="○",TRUE,FALSE)</formula>
    </cfRule>
  </conditionalFormatting>
  <conditionalFormatting sqref="B103:B111 E103:E108 H103:J108">
    <cfRule type="expression" dxfId="240" priority="21" stopIfTrue="1">
      <formula>IF($F103=$K$250,TRUE,FALSE)</formula>
    </cfRule>
  </conditionalFormatting>
  <conditionalFormatting sqref="F103:F108">
    <cfRule type="cellIs" dxfId="239" priority="22" stopIfTrue="1" operator="equal">
      <formula>$K$245</formula>
    </cfRule>
    <cfRule type="expression" dxfId="238" priority="23" stopIfTrue="1">
      <formula>IF($F103=$K$250,TRUE,FALSE)</formula>
    </cfRule>
    <cfRule type="cellIs" dxfId="237" priority="24" stopIfTrue="1" operator="equal">
      <formula>$K$246</formula>
    </cfRule>
  </conditionalFormatting>
  <conditionalFormatting sqref="C103:C108">
    <cfRule type="expression" dxfId="236" priority="25" stopIfTrue="1">
      <formula>IF($F103=$K$250,TRUE,FALSE)</formula>
    </cfRule>
    <cfRule type="expression" dxfId="235" priority="26" stopIfTrue="1">
      <formula>IF($K103="○",TRUE,FALSE)</formula>
    </cfRule>
  </conditionalFormatting>
  <conditionalFormatting sqref="G103:G108">
    <cfRule type="expression" dxfId="234" priority="27" stopIfTrue="1">
      <formula>IF($F103=$K$250,TRUE,FALSE)</formula>
    </cfRule>
    <cfRule type="cellIs" dxfId="233" priority="28" stopIfTrue="1" operator="equal">
      <formula>"BUG"</formula>
    </cfRule>
    <cfRule type="cellIs" dxfId="232" priority="29" stopIfTrue="1" operator="equal">
      <formula>$J$236</formula>
    </cfRule>
  </conditionalFormatting>
  <conditionalFormatting sqref="E109:E111">
    <cfRule type="expression" dxfId="231" priority="15" stopIfTrue="1">
      <formula>IF($F109=$K$250,TRUE,FALSE)</formula>
    </cfRule>
  </conditionalFormatting>
  <conditionalFormatting sqref="F109">
    <cfRule type="cellIs" dxfId="230" priority="16" stopIfTrue="1" operator="equal">
      <formula>$K$245</formula>
    </cfRule>
    <cfRule type="expression" dxfId="229" priority="17" stopIfTrue="1">
      <formula>IF($F109=$K$250,TRUE,FALSE)</formula>
    </cfRule>
    <cfRule type="cellIs" dxfId="228" priority="18" stopIfTrue="1" operator="equal">
      <formula>$K$246</formula>
    </cfRule>
  </conditionalFormatting>
  <conditionalFormatting sqref="D109:D111">
    <cfRule type="expression" dxfId="227" priority="7" stopIfTrue="1">
      <formula>IF($F109=$K$250,TRUE,FALSE)</formula>
    </cfRule>
    <cfRule type="expression" dxfId="226" priority="8" stopIfTrue="1">
      <formula>IF($L109="○",TRUE,FALSE)</formula>
    </cfRule>
  </conditionalFormatting>
  <conditionalFormatting sqref="H109:J111">
    <cfRule type="expression" dxfId="225" priority="9" stopIfTrue="1">
      <formula>IF($F109=$K$250,TRUE,FALSE)</formula>
    </cfRule>
  </conditionalFormatting>
  <conditionalFormatting sqref="C109:C111">
    <cfRule type="expression" dxfId="224" priority="10" stopIfTrue="1">
      <formula>IF($F109=$K$250,TRUE,FALSE)</formula>
    </cfRule>
    <cfRule type="expression" dxfId="223" priority="11" stopIfTrue="1">
      <formula>IF($K109="○",TRUE,FALSE)</formula>
    </cfRule>
  </conditionalFormatting>
  <conditionalFormatting sqref="G109:G111">
    <cfRule type="expression" dxfId="222" priority="12" stopIfTrue="1">
      <formula>IF($F109=$K$250,TRUE,FALSE)</formula>
    </cfRule>
    <cfRule type="cellIs" dxfId="221" priority="13" stopIfTrue="1" operator="equal">
      <formula>"BUG"</formula>
    </cfRule>
    <cfRule type="cellIs" dxfId="220" priority="14" stopIfTrue="1" operator="equal">
      <formula>$J$236</formula>
    </cfRule>
  </conditionalFormatting>
  <conditionalFormatting sqref="F110">
    <cfRule type="cellIs" dxfId="219" priority="4" stopIfTrue="1" operator="equal">
      <formula>$K$245</formula>
    </cfRule>
    <cfRule type="expression" dxfId="218" priority="5" stopIfTrue="1">
      <formula>IF($F110=$K$250,TRUE,FALSE)</formula>
    </cfRule>
    <cfRule type="cellIs" dxfId="217" priority="6" stopIfTrue="1" operator="equal">
      <formula>$K$246</formula>
    </cfRule>
  </conditionalFormatting>
  <conditionalFormatting sqref="F111">
    <cfRule type="cellIs" dxfId="216" priority="1" stopIfTrue="1" operator="equal">
      <formula>$K$245</formula>
    </cfRule>
    <cfRule type="expression" dxfId="215" priority="2" stopIfTrue="1">
      <formula>IF($F111=$K$250,TRUE,FALSE)</formula>
    </cfRule>
    <cfRule type="cellIs" dxfId="214" priority="3" stopIfTrue="1" operator="equal">
      <formula>$K$246</formula>
    </cfRule>
  </conditionalFormatting>
  <dataValidations count="40">
    <dataValidation type="list" allowBlank="1" showInputMessage="1" showErrorMessage="1" sqref="J2:J18">
      <formula1>$K$267:$K$275</formula1>
    </dataValidation>
    <dataValidation type="list" operator="equal" allowBlank="1" sqref="F2:F18">
      <formula1>$M$266:$M$273</formula1>
    </dataValidation>
    <dataValidation type="list" allowBlank="1" showInputMessage="1" showErrorMessage="1" sqref="I2:I18">
      <formula1>$L$244:$L$249</formula1>
    </dataValidation>
    <dataValidation type="list" allowBlank="1" showInputMessage="1" showErrorMessage="1" sqref="H2:H18">
      <formula1>$N$245:$N$246</formula1>
    </dataValidation>
    <dataValidation type="list" operator="equal" allowBlank="1" sqref="G2:G18">
      <formula1>$J$244:$J$249</formula1>
    </dataValidation>
    <dataValidation type="list" allowBlank="1" showInputMessage="1" showErrorMessage="1" sqref="J19:J24">
      <formula1>$K$226:$K$234</formula1>
    </dataValidation>
    <dataValidation type="list" operator="equal" allowBlank="1" sqref="F19:F24">
      <formula1>$M$225:$M$232</formula1>
    </dataValidation>
    <dataValidation type="list" allowBlank="1" showInputMessage="1" showErrorMessage="1" sqref="I19:I24">
      <formula1>$L$203:$L$208</formula1>
    </dataValidation>
    <dataValidation type="list" allowBlank="1" showInputMessage="1" showErrorMessage="1" sqref="H19:H24">
      <formula1>$N$204:$N$205</formula1>
    </dataValidation>
    <dataValidation type="list" operator="equal" allowBlank="1" sqref="G19:G24">
      <formula1>$J$203:$J$208</formula1>
    </dataValidation>
    <dataValidation type="list" allowBlank="1" showInputMessage="1" showErrorMessage="1" sqref="J25:J51">
      <formula1>$K$253:$K$261</formula1>
    </dataValidation>
    <dataValidation type="list" operator="equal" allowBlank="1" sqref="F25:F51">
      <formula1>$M$252:$M$259</formula1>
    </dataValidation>
    <dataValidation type="list" allowBlank="1" showInputMessage="1" showErrorMessage="1" sqref="I25:I51">
      <formula1>$L$230:$L$235</formula1>
    </dataValidation>
    <dataValidation type="list" allowBlank="1" showInputMessage="1" showErrorMessage="1" sqref="H25:H51">
      <formula1>$N$231:$N$232</formula1>
    </dataValidation>
    <dataValidation type="list" operator="equal" allowBlank="1" sqref="G25:G51">
      <formula1>$J$230:$J$235</formula1>
    </dataValidation>
    <dataValidation type="list" allowBlank="1" showInputMessage="1" showErrorMessage="1" sqref="J52:J56">
      <formula1>$K$214:$K$222</formula1>
    </dataValidation>
    <dataValidation type="list" operator="equal" allowBlank="1" sqref="F52:F56">
      <formula1>$M$213:$M$220</formula1>
    </dataValidation>
    <dataValidation type="list" allowBlank="1" showInputMessage="1" showErrorMessage="1" sqref="I52:I56">
      <formula1>$L$191:$L$196</formula1>
    </dataValidation>
    <dataValidation type="list" allowBlank="1" showInputMessage="1" showErrorMessage="1" sqref="H52:H56">
      <formula1>$N$192:$N$193</formula1>
    </dataValidation>
    <dataValidation type="list" operator="equal" allowBlank="1" sqref="G52:G56">
      <formula1>$J$191:$J$196</formula1>
    </dataValidation>
    <dataValidation type="list" allowBlank="1" showInputMessage="1" showErrorMessage="1" sqref="J57:J74">
      <formula1>$K$304:$K$312</formula1>
    </dataValidation>
    <dataValidation type="list" operator="equal" allowBlank="1" sqref="F57:F74">
      <formula1>$M$303:$M$310</formula1>
    </dataValidation>
    <dataValidation type="list" allowBlank="1" showInputMessage="1" showErrorMessage="1" sqref="I57:I74">
      <formula1>$L$281:$L$286</formula1>
    </dataValidation>
    <dataValidation type="list" allowBlank="1" showInputMessage="1" showErrorMessage="1" sqref="H57:H74">
      <formula1>$N$282:$N$283</formula1>
    </dataValidation>
    <dataValidation type="list" operator="equal" allowBlank="1" sqref="G57:G74">
      <formula1>$J$281:$J$286</formula1>
    </dataValidation>
    <dataValidation type="list" allowBlank="1" showInputMessage="1" showErrorMessage="1" sqref="J75:J86">
      <formula1>$K$286:$K$294</formula1>
    </dataValidation>
    <dataValidation type="list" operator="equal" allowBlank="1" sqref="F75:F86">
      <formula1>$M$285:$M$292</formula1>
    </dataValidation>
    <dataValidation type="list" allowBlank="1" showInputMessage="1" showErrorMessage="1" sqref="I75:I86">
      <formula1>$L$263:$L$268</formula1>
    </dataValidation>
    <dataValidation type="list" allowBlank="1" showInputMessage="1" showErrorMessage="1" sqref="H75:H86">
      <formula1>$N$264:$N$265</formula1>
    </dataValidation>
    <dataValidation type="list" operator="equal" allowBlank="1" sqref="G75:G86">
      <formula1>$J$263:$J$268</formula1>
    </dataValidation>
    <dataValidation type="list" allowBlank="1" showInputMessage="1" showErrorMessage="1" sqref="J87:J102">
      <formula1>$K$271:$K$279</formula1>
    </dataValidation>
    <dataValidation type="list" operator="equal" allowBlank="1" sqref="F87:F102">
      <formula1>$M$270:$M$277</formula1>
    </dataValidation>
    <dataValidation type="list" allowBlank="1" showInputMessage="1" showErrorMessage="1" sqref="I87:I102">
      <formula1>$L$248:$L$253</formula1>
    </dataValidation>
    <dataValidation type="list" allowBlank="1" showInputMessage="1" showErrorMessage="1" sqref="H87:H102">
      <formula1>$N$249:$N$250</formula1>
    </dataValidation>
    <dataValidation type="list" operator="equal" allowBlank="1" sqref="G87:G102">
      <formula1>$J$248:$J$253</formula1>
    </dataValidation>
    <dataValidation type="list" allowBlank="1" showInputMessage="1" showErrorMessage="1" sqref="J103:J111">
      <formula1>$K$255:$K$263</formula1>
    </dataValidation>
    <dataValidation type="list" operator="equal" allowBlank="1" sqref="F103:F111">
      <formula1>$M$254:$M$261</formula1>
    </dataValidation>
    <dataValidation type="list" allowBlank="1" showInputMessage="1" showErrorMessage="1" sqref="I103:I111">
      <formula1>$L$232:$L$237</formula1>
    </dataValidation>
    <dataValidation type="list" allowBlank="1" showInputMessage="1" showErrorMessage="1" sqref="H103:H111">
      <formula1>$N$233:$N$234</formula1>
    </dataValidation>
    <dataValidation type="list" operator="equal" allowBlank="1" sqref="G103:G111">
      <formula1>$J$232:$J$237</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437" stopIfTrue="1" id="{3D299CCC-3F21-4CCC-B6FB-995A57BCD7FA}">
            <xm:f>IF(AI!#REF!=AI!$K$240,TRUE,FALSE)</xm:f>
            <x14:dxf>
              <fill>
                <patternFill>
                  <bgColor indexed="22"/>
                </patternFill>
              </fill>
            </x14:dxf>
          </x14:cfRule>
          <xm:sqref>B8:B13 B2:B6 H2:J6 E2:E6 H8:J14 E8:E14 H17:J18 E17:E18</xm:sqref>
        </x14:conditionalFormatting>
        <x14:conditionalFormatting xmlns:xm="http://schemas.microsoft.com/office/excel/2006/main">
          <x14:cfRule type="cellIs" priority="453" stopIfTrue="1" operator="equal" id="{D4AF98E3-4BA4-496C-8198-F77FD3A17734}">
            <xm:f>AI!$K$235</xm:f>
            <x14:dxf>
              <fill>
                <patternFill>
                  <bgColor indexed="43"/>
                </patternFill>
              </fill>
            </x14:dxf>
          </x14:cfRule>
          <x14:cfRule type="expression" priority="454" stopIfTrue="1" id="{E5A04F2D-32BF-4D97-BF59-28AC08AF6F29}">
            <xm:f>IF(AI!#REF!=AI!$K$240,TRUE,FALSE)</xm:f>
            <x14:dxf>
              <fill>
                <patternFill>
                  <bgColor indexed="22"/>
                </patternFill>
              </fill>
            </x14:dxf>
          </x14:cfRule>
          <x14:cfRule type="cellIs" priority="455" stopIfTrue="1" operator="equal" id="{D6892C9D-B718-4112-A3B4-E95801C4F2AE}">
            <xm:f>AI!$K$236</xm:f>
            <x14:dxf>
              <fill>
                <patternFill>
                  <bgColor indexed="13"/>
                </patternFill>
              </fill>
            </x14:dxf>
          </x14:cfRule>
          <xm:sqref>F8:F13 F2:F6</xm:sqref>
        </x14:conditionalFormatting>
        <x14:conditionalFormatting xmlns:xm="http://schemas.microsoft.com/office/excel/2006/main">
          <x14:cfRule type="expression" priority="460" stopIfTrue="1" id="{9B19885D-2290-4876-B7E5-62EEC9A75A36}">
            <xm:f>IF(AI!#REF!=AI!$K$240,TRUE,FALSE)</xm:f>
            <x14:dxf>
              <fill>
                <patternFill>
                  <bgColor indexed="22"/>
                </patternFill>
              </fill>
            </x14:dxf>
          </x14:cfRule>
          <x14:cfRule type="expression" priority="461" stopIfTrue="1" id="{39B59941-6C24-411F-92BF-A754A1B03BF8}">
            <xm:f>IF(AI!#REF!="○",TRUE,FALSE)</xm:f>
            <x14:dxf>
              <fill>
                <patternFill>
                  <bgColor indexed="13"/>
                </patternFill>
              </fill>
            </x14:dxf>
          </x14:cfRule>
          <xm:sqref>D8:D13 C2:D6</xm:sqref>
        </x14:conditionalFormatting>
        <x14:conditionalFormatting xmlns:xm="http://schemas.microsoft.com/office/excel/2006/main">
          <x14:cfRule type="expression" priority="468" stopIfTrue="1" id="{0524EA5E-B2CA-40BF-A1A9-9B8BBA2FA2BA}">
            <xm:f>IF(AI!#REF!=AI!$K$240,TRUE,FALSE)</xm:f>
            <x14:dxf>
              <fill>
                <patternFill>
                  <bgColor indexed="22"/>
                </patternFill>
              </fill>
            </x14:dxf>
          </x14:cfRule>
          <x14:cfRule type="expression" priority="469" stopIfTrue="1" id="{71F8E387-E3B1-4536-9E1F-441E7E72A562}">
            <xm:f>IF(AI!#REF!="○",TRUE,FALSE)</xm:f>
            <x14:dxf>
              <fill>
                <patternFill>
                  <bgColor indexed="13"/>
                </patternFill>
              </fill>
            </x14:dxf>
          </x14:cfRule>
          <xm:sqref>C8:C13</xm:sqref>
        </x14:conditionalFormatting>
        <x14:conditionalFormatting xmlns:xm="http://schemas.microsoft.com/office/excel/2006/main">
          <x14:cfRule type="expression" priority="478" stopIfTrue="1" id="{BC8023E7-0388-4239-8973-1C75046F9C93}">
            <xm:f>IF(AI!#REF!=AI!$K$240,TRUE,FALSE)</xm:f>
            <x14:dxf>
              <fill>
                <patternFill>
                  <bgColor indexed="22"/>
                </patternFill>
              </fill>
            </x14:dxf>
          </x14:cfRule>
          <x14:cfRule type="cellIs" priority="480" stopIfTrue="1" operator="equal" id="{9A04416D-82CE-4215-B7D6-727C932EC946}">
            <xm:f>AI!$J$226</xm:f>
            <x14:dxf>
              <font>
                <condense val="0"/>
                <extend val="0"/>
                <color auto="1"/>
              </font>
              <fill>
                <patternFill>
                  <bgColor indexed="13"/>
                </patternFill>
              </fill>
            </x14:dxf>
          </x14:cfRule>
          <xm:sqref>G8:G13 G2:G6</xm:sqref>
        </x14:conditionalFormatting>
        <x14:conditionalFormatting xmlns:xm="http://schemas.microsoft.com/office/excel/2006/main">
          <x14:cfRule type="expression" priority="688" stopIfTrue="1" id="{3D299CCC-3F21-4CCC-B6FB-995A57BCD7FA}">
            <xm:f>IF(AI!#REF!=AI!$K$240,TRUE,FALSE)</xm:f>
            <x14:dxf>
              <fill>
                <patternFill>
                  <bgColor indexed="22"/>
                </patternFill>
              </fill>
            </x14:dxf>
          </x14:cfRule>
          <xm:sqref>B14</xm:sqref>
        </x14:conditionalFormatting>
        <x14:conditionalFormatting xmlns:xm="http://schemas.microsoft.com/office/excel/2006/main">
          <x14:cfRule type="cellIs" priority="694" stopIfTrue="1" operator="equal" id="{D4AF98E3-4BA4-496C-8198-F77FD3A17734}">
            <xm:f>AI!$K$235</xm:f>
            <x14:dxf>
              <fill>
                <patternFill>
                  <bgColor indexed="43"/>
                </patternFill>
              </fill>
            </x14:dxf>
          </x14:cfRule>
          <x14:cfRule type="expression" priority="695" stopIfTrue="1" id="{E5A04F2D-32BF-4D97-BF59-28AC08AF6F29}">
            <xm:f>IF(AI!#REF!=AI!$K$240,TRUE,FALSE)</xm:f>
            <x14:dxf>
              <fill>
                <patternFill>
                  <bgColor indexed="22"/>
                </patternFill>
              </fill>
            </x14:dxf>
          </x14:cfRule>
          <x14:cfRule type="cellIs" priority="696" stopIfTrue="1" operator="equal" id="{D6892C9D-B718-4112-A3B4-E95801C4F2AE}">
            <xm:f>AI!$K$236</xm:f>
            <x14:dxf>
              <fill>
                <patternFill>
                  <bgColor indexed="13"/>
                </patternFill>
              </fill>
            </x14:dxf>
          </x14:cfRule>
          <xm:sqref>F14</xm:sqref>
        </x14:conditionalFormatting>
        <x14:conditionalFormatting xmlns:xm="http://schemas.microsoft.com/office/excel/2006/main">
          <x14:cfRule type="expression" priority="700" stopIfTrue="1" id="{9B19885D-2290-4876-B7E5-62EEC9A75A36}">
            <xm:f>IF(AI!#REF!=AI!$K$240,TRUE,FALSE)</xm:f>
            <x14:dxf>
              <fill>
                <patternFill>
                  <bgColor indexed="22"/>
                </patternFill>
              </fill>
            </x14:dxf>
          </x14:cfRule>
          <x14:cfRule type="expression" priority="701" stopIfTrue="1" id="{39B59941-6C24-411F-92BF-A754A1B03BF8}">
            <xm:f>IF(AI!#REF!="○",TRUE,FALSE)</xm:f>
            <x14:dxf>
              <fill>
                <patternFill>
                  <bgColor indexed="13"/>
                </patternFill>
              </fill>
            </x14:dxf>
          </x14:cfRule>
          <xm:sqref>D14</xm:sqref>
        </x14:conditionalFormatting>
        <x14:conditionalFormatting xmlns:xm="http://schemas.microsoft.com/office/excel/2006/main">
          <x14:cfRule type="expression" priority="704" stopIfTrue="1" id="{0524EA5E-B2CA-40BF-A1A9-9B8BBA2FA2BA}">
            <xm:f>IF(AI!#REF!=AI!$K$240,TRUE,FALSE)</xm:f>
            <x14:dxf>
              <fill>
                <patternFill>
                  <bgColor indexed="22"/>
                </patternFill>
              </fill>
            </x14:dxf>
          </x14:cfRule>
          <x14:cfRule type="expression" priority="705" stopIfTrue="1" id="{71F8E387-E3B1-4536-9E1F-441E7E72A562}">
            <xm:f>IF(AI!#REF!="○",TRUE,FALSE)</xm:f>
            <x14:dxf>
              <fill>
                <patternFill>
                  <bgColor indexed="13"/>
                </patternFill>
              </fill>
            </x14:dxf>
          </x14:cfRule>
          <xm:sqref>C14</xm:sqref>
        </x14:conditionalFormatting>
        <x14:conditionalFormatting xmlns:xm="http://schemas.microsoft.com/office/excel/2006/main">
          <x14:cfRule type="expression" priority="708" stopIfTrue="1" id="{BC8023E7-0388-4239-8973-1C75046F9C93}">
            <xm:f>IF(AI!#REF!=AI!$K$240,TRUE,FALSE)</xm:f>
            <x14:dxf>
              <fill>
                <patternFill>
                  <bgColor indexed="22"/>
                </patternFill>
              </fill>
            </x14:dxf>
          </x14:cfRule>
          <x14:cfRule type="cellIs" priority="710" stopIfTrue="1" operator="equal" id="{9A04416D-82CE-4215-B7D6-727C932EC946}">
            <xm:f>AI!$J$226</xm:f>
            <x14:dxf>
              <font>
                <condense val="0"/>
                <extend val="0"/>
                <color auto="1"/>
              </font>
              <fill>
                <patternFill>
                  <bgColor indexed="13"/>
                </patternFill>
              </fill>
            </x14:dxf>
          </x14:cfRule>
          <xm:sqref>G14</xm:sqref>
        </x14:conditionalFormatting>
        <x14:conditionalFormatting xmlns:xm="http://schemas.microsoft.com/office/excel/2006/main">
          <x14:cfRule type="expression" priority="2432" stopIfTrue="1" id="{3D299CCC-3F21-4CCC-B6FB-995A57BCD7FA}">
            <xm:f>IF(AI!#REF!=AI!$K$240,TRUE,FALSE)</xm:f>
            <x14:dxf>
              <fill>
                <patternFill>
                  <bgColor indexed="22"/>
                </patternFill>
              </fill>
            </x14:dxf>
          </x14:cfRule>
          <xm:sqref>B17:B18</xm:sqref>
        </x14:conditionalFormatting>
        <x14:conditionalFormatting xmlns:xm="http://schemas.microsoft.com/office/excel/2006/main">
          <x14:cfRule type="cellIs" priority="2440" stopIfTrue="1" operator="equal" id="{D4AF98E3-4BA4-496C-8198-F77FD3A17734}">
            <xm:f>AI!$K$235</xm:f>
            <x14:dxf>
              <fill>
                <patternFill>
                  <bgColor indexed="43"/>
                </patternFill>
              </fill>
            </x14:dxf>
          </x14:cfRule>
          <x14:cfRule type="expression" priority="2441" stopIfTrue="1" id="{E5A04F2D-32BF-4D97-BF59-28AC08AF6F29}">
            <xm:f>IF(AI!#REF!=AI!$K$240,TRUE,FALSE)</xm:f>
            <x14:dxf>
              <fill>
                <patternFill>
                  <bgColor indexed="22"/>
                </patternFill>
              </fill>
            </x14:dxf>
          </x14:cfRule>
          <x14:cfRule type="cellIs" priority="2442" stopIfTrue="1" operator="equal" id="{D6892C9D-B718-4112-A3B4-E95801C4F2AE}">
            <xm:f>AI!$K$236</xm:f>
            <x14:dxf>
              <fill>
                <patternFill>
                  <bgColor indexed="13"/>
                </patternFill>
              </fill>
            </x14:dxf>
          </x14:cfRule>
          <xm:sqref>F17:F18</xm:sqref>
        </x14:conditionalFormatting>
        <x14:conditionalFormatting xmlns:xm="http://schemas.microsoft.com/office/excel/2006/main">
          <x14:cfRule type="expression" priority="2445" stopIfTrue="1" id="{9B19885D-2290-4876-B7E5-62EEC9A75A36}">
            <xm:f>IF(AI!#REF!=AI!$K$240,TRUE,FALSE)</xm:f>
            <x14:dxf>
              <fill>
                <patternFill>
                  <bgColor indexed="22"/>
                </patternFill>
              </fill>
            </x14:dxf>
          </x14:cfRule>
          <x14:cfRule type="expression" priority="2446" stopIfTrue="1" id="{39B59941-6C24-411F-92BF-A754A1B03BF8}">
            <xm:f>IF(AI!#REF!="○",TRUE,FALSE)</xm:f>
            <x14:dxf>
              <fill>
                <patternFill>
                  <bgColor indexed="13"/>
                </patternFill>
              </fill>
            </x14:dxf>
          </x14:cfRule>
          <xm:sqref>D17:D18</xm:sqref>
        </x14:conditionalFormatting>
        <x14:conditionalFormatting xmlns:xm="http://schemas.microsoft.com/office/excel/2006/main">
          <x14:cfRule type="expression" priority="2449" stopIfTrue="1" id="{0524EA5E-B2CA-40BF-A1A9-9B8BBA2FA2BA}">
            <xm:f>IF(AI!#REF!=AI!$K$240,TRUE,FALSE)</xm:f>
            <x14:dxf>
              <fill>
                <patternFill>
                  <bgColor indexed="22"/>
                </patternFill>
              </fill>
            </x14:dxf>
          </x14:cfRule>
          <x14:cfRule type="expression" priority="2450" stopIfTrue="1" id="{71F8E387-E3B1-4536-9E1F-441E7E72A562}">
            <xm:f>IF(AI!#REF!="○",TRUE,FALSE)</xm:f>
            <x14:dxf>
              <fill>
                <patternFill>
                  <bgColor indexed="13"/>
                </patternFill>
              </fill>
            </x14:dxf>
          </x14:cfRule>
          <xm:sqref>C17:C18</xm:sqref>
        </x14:conditionalFormatting>
        <x14:conditionalFormatting xmlns:xm="http://schemas.microsoft.com/office/excel/2006/main">
          <x14:cfRule type="expression" priority="2453" stopIfTrue="1" id="{BC8023E7-0388-4239-8973-1C75046F9C93}">
            <xm:f>IF(AI!#REF!=AI!$K$240,TRUE,FALSE)</xm:f>
            <x14:dxf>
              <fill>
                <patternFill>
                  <bgColor indexed="22"/>
                </patternFill>
              </fill>
            </x14:dxf>
          </x14:cfRule>
          <x14:cfRule type="cellIs" priority="2454" stopIfTrue="1" operator="equal" id="{9A04416D-82CE-4215-B7D6-727C932EC946}">
            <xm:f>AI!$J$226</xm:f>
            <x14:dxf>
              <font>
                <condense val="0"/>
                <extend val="0"/>
                <color auto="1"/>
              </font>
              <fill>
                <patternFill>
                  <bgColor indexed="13"/>
                </patternFill>
              </fill>
            </x14:dxf>
          </x14:cfRule>
          <xm:sqref>G17:G18</xm:sqref>
        </x14:conditionalFormatting>
        <x14:conditionalFormatting xmlns:xm="http://schemas.microsoft.com/office/excel/2006/main">
          <x14:cfRule type="expression" priority="9797" stopIfTrue="1" id="{3D299CCC-3F21-4CCC-B6FB-995A57BCD7FA}">
            <xm:f>IF(AI!$F2=AI!$K$240,TRUE,FALSE)</xm:f>
            <x14:dxf>
              <fill>
                <patternFill>
                  <bgColor indexed="22"/>
                </patternFill>
              </fill>
            </x14:dxf>
          </x14:cfRule>
          <xm:sqref>B7 H7:J7 E7</xm:sqref>
        </x14:conditionalFormatting>
        <x14:conditionalFormatting xmlns:xm="http://schemas.microsoft.com/office/excel/2006/main">
          <x14:cfRule type="cellIs" priority="9800" stopIfTrue="1" operator="equal" id="{D4AF98E3-4BA4-496C-8198-F77FD3A17734}">
            <xm:f>AI!$K$235</xm:f>
            <x14:dxf>
              <fill>
                <patternFill>
                  <bgColor indexed="43"/>
                </patternFill>
              </fill>
            </x14:dxf>
          </x14:cfRule>
          <x14:cfRule type="expression" priority="9801" stopIfTrue="1" id="{E5A04F2D-32BF-4D97-BF59-28AC08AF6F29}">
            <xm:f>IF(AI!$F2=AI!$K$240,TRUE,FALSE)</xm:f>
            <x14:dxf>
              <fill>
                <patternFill>
                  <bgColor indexed="22"/>
                </patternFill>
              </fill>
            </x14:dxf>
          </x14:cfRule>
          <x14:cfRule type="cellIs" priority="9802" stopIfTrue="1" operator="equal" id="{D6892C9D-B718-4112-A3B4-E95801C4F2AE}">
            <xm:f>AI!$K$236</xm:f>
            <x14:dxf>
              <fill>
                <patternFill>
                  <bgColor indexed="13"/>
                </patternFill>
              </fill>
            </x14:dxf>
          </x14:cfRule>
          <xm:sqref>F7</xm:sqref>
        </x14:conditionalFormatting>
        <x14:conditionalFormatting xmlns:xm="http://schemas.microsoft.com/office/excel/2006/main">
          <x14:cfRule type="expression" priority="9803" stopIfTrue="1" id="{9B19885D-2290-4876-B7E5-62EEC9A75A36}">
            <xm:f>IF(AI!$F2=AI!$K$240,TRUE,FALSE)</xm:f>
            <x14:dxf>
              <fill>
                <patternFill>
                  <bgColor indexed="22"/>
                </patternFill>
              </fill>
            </x14:dxf>
          </x14:cfRule>
          <x14:cfRule type="expression" priority="9804" stopIfTrue="1" id="{39B59941-6C24-411F-92BF-A754A1B03BF8}">
            <xm:f>IF(AI!$L2="○",TRUE,FALSE)</xm:f>
            <x14:dxf>
              <fill>
                <patternFill>
                  <bgColor indexed="13"/>
                </patternFill>
              </fill>
            </x14:dxf>
          </x14:cfRule>
          <xm:sqref>D7</xm:sqref>
        </x14:conditionalFormatting>
        <x14:conditionalFormatting xmlns:xm="http://schemas.microsoft.com/office/excel/2006/main">
          <x14:cfRule type="expression" priority="9805" stopIfTrue="1" id="{0524EA5E-B2CA-40BF-A1A9-9B8BBA2FA2BA}">
            <xm:f>IF(AI!$F2=AI!$K$240,TRUE,FALSE)</xm:f>
            <x14:dxf>
              <fill>
                <patternFill>
                  <bgColor indexed="22"/>
                </patternFill>
              </fill>
            </x14:dxf>
          </x14:cfRule>
          <x14:cfRule type="expression" priority="9806" stopIfTrue="1" id="{71F8E387-E3B1-4536-9E1F-441E7E72A562}">
            <xm:f>IF(AI!$K2="○",TRUE,FALSE)</xm:f>
            <x14:dxf>
              <fill>
                <patternFill>
                  <bgColor indexed="13"/>
                </patternFill>
              </fill>
            </x14:dxf>
          </x14:cfRule>
          <xm:sqref>C7</xm:sqref>
        </x14:conditionalFormatting>
        <x14:conditionalFormatting xmlns:xm="http://schemas.microsoft.com/office/excel/2006/main">
          <x14:cfRule type="expression" priority="9807" stopIfTrue="1" id="{BC8023E7-0388-4239-8973-1C75046F9C93}">
            <xm:f>IF(AI!$F2=AI!$K$240,TRUE,FALSE)</xm:f>
            <x14:dxf>
              <fill>
                <patternFill>
                  <bgColor indexed="22"/>
                </patternFill>
              </fill>
            </x14:dxf>
          </x14:cfRule>
          <x14:cfRule type="cellIs" priority="9808" stopIfTrue="1" operator="equal" id="{9A04416D-82CE-4215-B7D6-727C932EC946}">
            <xm:f>AI!$J$226</xm:f>
            <x14:dxf>
              <font>
                <condense val="0"/>
                <extend val="0"/>
                <color auto="1"/>
              </font>
              <fill>
                <patternFill>
                  <bgColor indexed="13"/>
                </patternFill>
              </fill>
            </x14:dxf>
          </x14:cfRule>
          <xm:sqref>G7</xm:sqref>
        </x14:conditionalFormatting>
        <x14:conditionalFormatting xmlns:xm="http://schemas.microsoft.com/office/excel/2006/main">
          <x14:cfRule type="expression" priority="9809" stopIfTrue="1" id="{3D299CCC-3F21-4CCC-B6FB-995A57BCD7FA}">
            <xm:f>IF(AI!$F3=AI!$K$240,TRUE,FALSE)</xm:f>
            <x14:dxf>
              <fill>
                <patternFill>
                  <bgColor indexed="22"/>
                </patternFill>
              </fill>
            </x14:dxf>
          </x14:cfRule>
          <xm:sqref>B15:B16 H15:J16 E15:E16</xm:sqref>
        </x14:conditionalFormatting>
        <x14:conditionalFormatting xmlns:xm="http://schemas.microsoft.com/office/excel/2006/main">
          <x14:cfRule type="cellIs" priority="9812" stopIfTrue="1" operator="equal" id="{D4AF98E3-4BA4-496C-8198-F77FD3A17734}">
            <xm:f>AI!$K$235</xm:f>
            <x14:dxf>
              <fill>
                <patternFill>
                  <bgColor indexed="43"/>
                </patternFill>
              </fill>
            </x14:dxf>
          </x14:cfRule>
          <x14:cfRule type="expression" priority="9813" stopIfTrue="1" id="{E5A04F2D-32BF-4D97-BF59-28AC08AF6F29}">
            <xm:f>IF(AI!$F3=AI!$K$240,TRUE,FALSE)</xm:f>
            <x14:dxf>
              <fill>
                <patternFill>
                  <bgColor indexed="22"/>
                </patternFill>
              </fill>
            </x14:dxf>
          </x14:cfRule>
          <x14:cfRule type="cellIs" priority="9814" stopIfTrue="1" operator="equal" id="{D6892C9D-B718-4112-A3B4-E95801C4F2AE}">
            <xm:f>AI!$K$236</xm:f>
            <x14:dxf>
              <fill>
                <patternFill>
                  <bgColor indexed="13"/>
                </patternFill>
              </fill>
            </x14:dxf>
          </x14:cfRule>
          <xm:sqref>F15:F16</xm:sqref>
        </x14:conditionalFormatting>
        <x14:conditionalFormatting xmlns:xm="http://schemas.microsoft.com/office/excel/2006/main">
          <x14:cfRule type="expression" priority="9815" stopIfTrue="1" id="{9B19885D-2290-4876-B7E5-62EEC9A75A36}">
            <xm:f>IF(AI!$F3=AI!$K$240,TRUE,FALSE)</xm:f>
            <x14:dxf>
              <fill>
                <patternFill>
                  <bgColor indexed="22"/>
                </patternFill>
              </fill>
            </x14:dxf>
          </x14:cfRule>
          <x14:cfRule type="expression" priority="9816" stopIfTrue="1" id="{39B59941-6C24-411F-92BF-A754A1B03BF8}">
            <xm:f>IF(AI!$L3="○",TRUE,FALSE)</xm:f>
            <x14:dxf>
              <fill>
                <patternFill>
                  <bgColor indexed="13"/>
                </patternFill>
              </fill>
            </x14:dxf>
          </x14:cfRule>
          <xm:sqref>D15:D16</xm:sqref>
        </x14:conditionalFormatting>
        <x14:conditionalFormatting xmlns:xm="http://schemas.microsoft.com/office/excel/2006/main">
          <x14:cfRule type="expression" priority="9817" stopIfTrue="1" id="{0524EA5E-B2CA-40BF-A1A9-9B8BBA2FA2BA}">
            <xm:f>IF(AI!$F3=AI!$K$240,TRUE,FALSE)</xm:f>
            <x14:dxf>
              <fill>
                <patternFill>
                  <bgColor indexed="22"/>
                </patternFill>
              </fill>
            </x14:dxf>
          </x14:cfRule>
          <x14:cfRule type="expression" priority="9818" stopIfTrue="1" id="{71F8E387-E3B1-4536-9E1F-441E7E72A562}">
            <xm:f>IF(AI!$K3="○",TRUE,FALSE)</xm:f>
            <x14:dxf>
              <fill>
                <patternFill>
                  <bgColor indexed="13"/>
                </patternFill>
              </fill>
            </x14:dxf>
          </x14:cfRule>
          <xm:sqref>C15:C16</xm:sqref>
        </x14:conditionalFormatting>
        <x14:conditionalFormatting xmlns:xm="http://schemas.microsoft.com/office/excel/2006/main">
          <x14:cfRule type="expression" priority="9819" stopIfTrue="1" id="{BC8023E7-0388-4239-8973-1C75046F9C93}">
            <xm:f>IF(AI!$F3=AI!$K$240,TRUE,FALSE)</xm:f>
            <x14:dxf>
              <fill>
                <patternFill>
                  <bgColor indexed="22"/>
                </patternFill>
              </fill>
            </x14:dxf>
          </x14:cfRule>
          <x14:cfRule type="cellIs" priority="9820" stopIfTrue="1" operator="equal" id="{9A04416D-82CE-4215-B7D6-727C932EC946}">
            <xm:f>AI!$J$226</xm:f>
            <x14:dxf>
              <font>
                <condense val="0"/>
                <extend val="0"/>
                <color auto="1"/>
              </font>
              <fill>
                <patternFill>
                  <bgColor indexed="13"/>
                </patternFill>
              </fill>
            </x14:dxf>
          </x14:cfRule>
          <xm:sqref>G15:G16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9"/>
  <sheetViews>
    <sheetView topLeftCell="A25" zoomScale="85" zoomScaleNormal="85" workbookViewId="0">
      <selection activeCell="B29" sqref="B29:L29"/>
    </sheetView>
  </sheetViews>
  <sheetFormatPr defaultRowHeight="13.5"/>
  <cols>
    <col min="1" max="1" width="2" customWidth="1"/>
    <col min="2" max="2" width="4.875" customWidth="1"/>
    <col min="3" max="3" width="9.875" customWidth="1"/>
    <col min="4" max="4" width="39.375" customWidth="1"/>
    <col min="5" max="5" width="22.125" customWidth="1"/>
    <col min="6" max="6" width="8.625" customWidth="1"/>
    <col min="7" max="7" width="4.625" customWidth="1"/>
    <col min="8" max="8" width="3.375" customWidth="1"/>
    <col min="9" max="9" width="6.125" customWidth="1"/>
    <col min="10" max="10" width="11.125" customWidth="1"/>
    <col min="11" max="11" width="5.25" customWidth="1"/>
    <col min="12" max="12" width="5.625" customWidth="1"/>
  </cols>
  <sheetData>
    <row r="2" spans="2:12" ht="72.75">
      <c r="B2" s="23">
        <v>13</v>
      </c>
      <c r="C2" s="31" t="s">
        <v>43</v>
      </c>
      <c r="D2" s="34" t="s">
        <v>52</v>
      </c>
      <c r="E2" s="34"/>
      <c r="F2" s="35" t="s">
        <v>1</v>
      </c>
      <c r="G2" s="35"/>
      <c r="H2" s="36"/>
      <c r="I2" s="36"/>
      <c r="J2" s="32"/>
      <c r="K2" s="35"/>
      <c r="L2" s="40"/>
    </row>
    <row r="3" spans="2:12">
      <c r="B3" s="23">
        <v>26</v>
      </c>
      <c r="C3" s="31" t="s">
        <v>37</v>
      </c>
      <c r="D3" s="34" t="s">
        <v>583</v>
      </c>
      <c r="E3" s="34" t="s">
        <v>582</v>
      </c>
      <c r="F3" s="35" t="s">
        <v>1</v>
      </c>
      <c r="G3" s="35"/>
      <c r="H3" s="36"/>
      <c r="I3" s="36"/>
      <c r="J3" s="32"/>
      <c r="K3" s="40"/>
      <c r="L3" s="40"/>
    </row>
    <row r="4" spans="2:12">
      <c r="B4" s="23">
        <v>27</v>
      </c>
      <c r="C4" s="31" t="s">
        <v>177</v>
      </c>
      <c r="D4" s="34" t="s">
        <v>36</v>
      </c>
      <c r="E4" s="34" t="s">
        <v>580</v>
      </c>
      <c r="F4" s="35" t="s">
        <v>1</v>
      </c>
      <c r="G4" s="35"/>
      <c r="H4" s="36"/>
      <c r="I4" s="36"/>
      <c r="J4" s="32"/>
      <c r="K4" s="40"/>
      <c r="L4" s="40"/>
    </row>
    <row r="5" spans="2:12" ht="24.75">
      <c r="B5" s="23">
        <v>35</v>
      </c>
      <c r="C5" s="31" t="s">
        <v>186</v>
      </c>
      <c r="D5" s="34" t="s">
        <v>99</v>
      </c>
      <c r="E5" s="34" t="s">
        <v>581</v>
      </c>
      <c r="F5" s="35" t="s">
        <v>3</v>
      </c>
      <c r="G5" s="35"/>
      <c r="H5" s="36"/>
      <c r="I5" s="36"/>
      <c r="J5" s="32"/>
      <c r="K5" s="35"/>
      <c r="L5" s="40"/>
    </row>
    <row r="6" spans="2:12">
      <c r="B6" s="23">
        <v>45</v>
      </c>
      <c r="C6" s="31"/>
      <c r="D6" s="34" t="s">
        <v>109</v>
      </c>
      <c r="E6" s="34" t="s">
        <v>198</v>
      </c>
      <c r="F6" s="35" t="s">
        <v>1</v>
      </c>
      <c r="G6" s="35"/>
      <c r="H6" s="36"/>
      <c r="I6" s="36"/>
      <c r="J6" s="32"/>
      <c r="K6" s="35"/>
      <c r="L6" s="40"/>
    </row>
    <row r="7" spans="2:12">
      <c r="B7" s="23">
        <v>61</v>
      </c>
      <c r="C7" s="31" t="s">
        <v>244</v>
      </c>
      <c r="D7" s="34" t="s">
        <v>243</v>
      </c>
      <c r="E7" s="34" t="s">
        <v>248</v>
      </c>
      <c r="F7" s="35" t="s">
        <v>1</v>
      </c>
      <c r="G7" s="35"/>
      <c r="H7" s="36"/>
      <c r="I7" s="36"/>
      <c r="J7" s="32"/>
      <c r="K7" s="35"/>
      <c r="L7" s="40"/>
    </row>
    <row r="8" spans="2:12">
      <c r="B8" s="23">
        <v>62</v>
      </c>
      <c r="C8" s="31" t="s">
        <v>244</v>
      </c>
      <c r="D8" s="34" t="s">
        <v>245</v>
      </c>
      <c r="E8" s="42" t="s">
        <v>247</v>
      </c>
      <c r="F8" s="35" t="s">
        <v>3</v>
      </c>
      <c r="G8" s="35"/>
      <c r="H8" s="36"/>
      <c r="I8" s="36"/>
      <c r="J8" s="32"/>
      <c r="K8" s="35"/>
      <c r="L8" s="40"/>
    </row>
    <row r="9" spans="2:12">
      <c r="B9" s="23">
        <v>118</v>
      </c>
      <c r="C9" s="31" t="s">
        <v>276</v>
      </c>
      <c r="D9" s="34" t="s">
        <v>383</v>
      </c>
      <c r="E9" s="34" t="s">
        <v>384</v>
      </c>
      <c r="F9" s="35" t="s">
        <v>3</v>
      </c>
      <c r="G9" s="35"/>
      <c r="H9" s="36"/>
      <c r="I9" s="36"/>
      <c r="J9" s="32"/>
      <c r="K9" s="35"/>
      <c r="L9" s="40"/>
    </row>
    <row r="10" spans="2:12">
      <c r="B10" s="23">
        <v>147</v>
      </c>
      <c r="C10" s="31" t="s">
        <v>276</v>
      </c>
      <c r="D10" s="34" t="s">
        <v>484</v>
      </c>
      <c r="E10" s="34" t="s">
        <v>584</v>
      </c>
      <c r="F10" s="35" t="s">
        <v>1</v>
      </c>
      <c r="G10" s="35"/>
      <c r="H10" s="36"/>
      <c r="I10" s="36"/>
      <c r="J10" s="32"/>
      <c r="K10" s="35"/>
      <c r="L10" s="40"/>
    </row>
    <row r="11" spans="2:12" ht="24.75">
      <c r="B11" s="23">
        <v>152</v>
      </c>
      <c r="C11" s="31" t="s">
        <v>511</v>
      </c>
      <c r="D11" s="34" t="s">
        <v>512</v>
      </c>
      <c r="E11" s="34" t="s">
        <v>623</v>
      </c>
      <c r="F11" s="35" t="s">
        <v>1</v>
      </c>
      <c r="G11" s="35"/>
      <c r="H11" s="36"/>
      <c r="I11" s="36"/>
      <c r="J11" s="32"/>
      <c r="K11" s="35"/>
      <c r="L11" s="40"/>
    </row>
    <row r="12" spans="2:12">
      <c r="B12" s="23">
        <v>158</v>
      </c>
      <c r="C12" s="31" t="s">
        <v>276</v>
      </c>
      <c r="D12" s="34" t="s">
        <v>549</v>
      </c>
      <c r="E12" s="34" t="s">
        <v>624</v>
      </c>
      <c r="F12" s="35" t="s">
        <v>3</v>
      </c>
      <c r="G12" s="35"/>
      <c r="H12" s="36"/>
      <c r="I12" s="36"/>
      <c r="J12" s="32"/>
      <c r="K12" s="35"/>
      <c r="L12" s="40"/>
    </row>
    <row r="13" spans="2:12" ht="24.75">
      <c r="B13" s="23">
        <v>180</v>
      </c>
      <c r="C13" s="31"/>
      <c r="D13" s="34" t="s">
        <v>650</v>
      </c>
      <c r="E13" s="34" t="s">
        <v>657</v>
      </c>
      <c r="F13" s="35" t="s">
        <v>1</v>
      </c>
      <c r="G13" s="35"/>
      <c r="H13" s="36"/>
      <c r="I13" s="36"/>
      <c r="J13" s="32"/>
      <c r="K13" s="35"/>
      <c r="L13" s="40"/>
    </row>
    <row r="14" spans="2:12">
      <c r="B14" s="23">
        <v>189</v>
      </c>
      <c r="C14" s="31" t="s">
        <v>651</v>
      </c>
      <c r="D14" s="34" t="s">
        <v>697</v>
      </c>
      <c r="E14" s="34" t="s">
        <v>715</v>
      </c>
      <c r="F14" s="35" t="s">
        <v>3</v>
      </c>
      <c r="G14" s="35"/>
      <c r="H14" s="36"/>
      <c r="I14" s="36"/>
      <c r="J14" s="32"/>
      <c r="K14" s="35"/>
      <c r="L14" s="40"/>
    </row>
    <row r="15" spans="2:12">
      <c r="B15" s="23">
        <v>191</v>
      </c>
      <c r="C15" s="31" t="s">
        <v>651</v>
      </c>
      <c r="D15" s="34" t="s">
        <v>699</v>
      </c>
      <c r="E15" s="34" t="s">
        <v>714</v>
      </c>
      <c r="F15" s="35" t="s">
        <v>3</v>
      </c>
      <c r="G15" s="35"/>
      <c r="H15" s="36"/>
      <c r="I15" s="36"/>
      <c r="J15" s="32"/>
      <c r="K15" s="35"/>
      <c r="L15" s="40"/>
    </row>
    <row r="16" spans="2:12">
      <c r="B16" s="23">
        <v>192</v>
      </c>
      <c r="C16" s="31" t="s">
        <v>651</v>
      </c>
      <c r="D16" s="34" t="s">
        <v>700</v>
      </c>
      <c r="E16" s="34" t="s">
        <v>714</v>
      </c>
      <c r="F16" s="35" t="s">
        <v>3</v>
      </c>
      <c r="G16" s="35"/>
      <c r="H16" s="36"/>
      <c r="I16" s="36"/>
      <c r="J16" s="32"/>
      <c r="K16" s="35"/>
      <c r="L16" s="40"/>
    </row>
    <row r="17" spans="2:12" ht="36.75">
      <c r="B17" s="23">
        <v>42</v>
      </c>
      <c r="C17" s="33" t="s">
        <v>80</v>
      </c>
      <c r="D17" s="42" t="s">
        <v>106</v>
      </c>
      <c r="E17" s="34" t="s">
        <v>719</v>
      </c>
      <c r="F17" s="35" t="s">
        <v>3</v>
      </c>
      <c r="G17" s="35"/>
      <c r="H17" s="36"/>
      <c r="I17" s="36"/>
      <c r="J17" s="32" t="s">
        <v>80</v>
      </c>
      <c r="K17" s="35"/>
      <c r="L17" s="40"/>
    </row>
    <row r="18" spans="2:12">
      <c r="B18" s="23">
        <v>43</v>
      </c>
      <c r="C18" s="33" t="s">
        <v>80</v>
      </c>
      <c r="D18" s="42" t="s">
        <v>107</v>
      </c>
      <c r="E18" s="34"/>
      <c r="F18" s="35" t="s">
        <v>1</v>
      </c>
      <c r="G18" s="35"/>
      <c r="H18" s="36"/>
      <c r="I18" s="36"/>
      <c r="J18" s="32" t="s">
        <v>80</v>
      </c>
      <c r="K18" s="35"/>
      <c r="L18" s="40"/>
    </row>
    <row r="19" spans="2:12" ht="48.75">
      <c r="B19" s="23">
        <v>56</v>
      </c>
      <c r="C19" s="31"/>
      <c r="D19" s="34" t="s">
        <v>200</v>
      </c>
      <c r="E19" s="34" t="s">
        <v>778</v>
      </c>
      <c r="F19" s="35" t="s">
        <v>1</v>
      </c>
      <c r="G19" s="35"/>
      <c r="H19" s="36"/>
      <c r="I19" s="36"/>
      <c r="J19" s="32"/>
      <c r="K19" s="35"/>
      <c r="L19" s="40"/>
    </row>
    <row r="20" spans="2:12">
      <c r="B20" s="23">
        <v>89</v>
      </c>
      <c r="C20" s="31" t="s">
        <v>294</v>
      </c>
      <c r="D20" s="34"/>
      <c r="E20" s="34" t="s">
        <v>760</v>
      </c>
      <c r="F20" s="35" t="s">
        <v>3</v>
      </c>
      <c r="G20" s="35"/>
      <c r="H20" s="36"/>
      <c r="I20" s="36"/>
      <c r="J20" s="32"/>
      <c r="K20" s="35"/>
      <c r="L20" s="40"/>
    </row>
    <row r="21" spans="2:12">
      <c r="B21" s="23">
        <v>156</v>
      </c>
      <c r="C21" s="31" t="s">
        <v>504</v>
      </c>
      <c r="D21" s="34" t="s">
        <v>542</v>
      </c>
      <c r="E21" s="34" t="s">
        <v>659</v>
      </c>
      <c r="F21" s="35" t="s">
        <v>1</v>
      </c>
      <c r="G21" s="35"/>
      <c r="H21" s="36"/>
      <c r="I21" s="36"/>
      <c r="J21" s="32" t="s">
        <v>604</v>
      </c>
      <c r="K21" s="35"/>
      <c r="L21" s="40"/>
    </row>
    <row r="22" spans="2:12" ht="36.75">
      <c r="B22" s="23">
        <v>175</v>
      </c>
      <c r="C22" s="31" t="s">
        <v>634</v>
      </c>
      <c r="D22" s="34" t="s">
        <v>635</v>
      </c>
      <c r="E22" s="34" t="s">
        <v>636</v>
      </c>
      <c r="F22" s="35" t="s">
        <v>1</v>
      </c>
      <c r="G22" s="35"/>
      <c r="H22" s="36"/>
      <c r="I22" s="36"/>
      <c r="J22" s="32"/>
      <c r="K22" s="35"/>
      <c r="L22" s="40"/>
    </row>
    <row r="23" spans="2:12" ht="24.75">
      <c r="B23" s="23">
        <v>181</v>
      </c>
      <c r="C23" s="31" t="s">
        <v>651</v>
      </c>
      <c r="D23" s="34" t="s">
        <v>652</v>
      </c>
      <c r="E23" s="34" t="s">
        <v>731</v>
      </c>
      <c r="F23" s="35" t="s">
        <v>1</v>
      </c>
      <c r="G23" s="35"/>
      <c r="H23" s="36"/>
      <c r="I23" s="36"/>
      <c r="J23" s="32"/>
      <c r="K23" s="35"/>
      <c r="L23" s="40"/>
    </row>
    <row r="24" spans="2:12">
      <c r="B24" s="23">
        <v>48</v>
      </c>
      <c r="C24" s="31" t="s">
        <v>112</v>
      </c>
      <c r="D24" s="34" t="s">
        <v>113</v>
      </c>
      <c r="E24" s="34" t="s">
        <v>812</v>
      </c>
      <c r="F24" s="35" t="s">
        <v>3</v>
      </c>
      <c r="G24" s="35"/>
      <c r="H24" s="36"/>
      <c r="I24" s="36"/>
      <c r="J24" s="32"/>
      <c r="K24" s="35"/>
      <c r="L24" s="40"/>
    </row>
    <row r="25" spans="2:12" ht="36.75">
      <c r="B25" s="23">
        <v>60</v>
      </c>
      <c r="C25" s="31"/>
      <c r="D25" s="34" t="s">
        <v>241</v>
      </c>
      <c r="E25" s="34" t="s">
        <v>792</v>
      </c>
      <c r="F25" s="35" t="s">
        <v>1</v>
      </c>
      <c r="G25" s="35"/>
      <c r="H25" s="36"/>
      <c r="I25" s="36"/>
      <c r="J25" s="32"/>
      <c r="K25" s="35"/>
      <c r="L25" s="40"/>
    </row>
    <row r="26" spans="2:12" ht="36.75">
      <c r="B26" s="23">
        <v>109</v>
      </c>
      <c r="C26" s="31" t="s">
        <v>264</v>
      </c>
      <c r="D26" s="34" t="s">
        <v>331</v>
      </c>
      <c r="E26" s="34" t="s">
        <v>753</v>
      </c>
      <c r="F26" s="35" t="s">
        <v>1</v>
      </c>
      <c r="G26" s="35"/>
      <c r="H26" s="36"/>
      <c r="I26" s="36"/>
      <c r="J26" s="32"/>
      <c r="K26" s="35"/>
      <c r="L26" s="40"/>
    </row>
    <row r="27" spans="2:12" ht="24.75">
      <c r="B27" s="23">
        <v>138</v>
      </c>
      <c r="C27" s="31" t="s">
        <v>425</v>
      </c>
      <c r="D27" s="34" t="s">
        <v>450</v>
      </c>
      <c r="E27" s="34" t="s">
        <v>952</v>
      </c>
      <c r="F27" s="35" t="s">
        <v>1</v>
      </c>
      <c r="G27" s="35"/>
      <c r="H27" s="36"/>
      <c r="I27" s="36" t="s">
        <v>22</v>
      </c>
      <c r="J27" s="32"/>
      <c r="K27" s="35"/>
      <c r="L27" s="40"/>
    </row>
    <row r="28" spans="2:12" ht="24.75">
      <c r="B28" s="23">
        <v>232</v>
      </c>
      <c r="C28" s="31" t="s">
        <v>844</v>
      </c>
      <c r="D28" s="34" t="s">
        <v>849</v>
      </c>
      <c r="E28" s="34" t="s">
        <v>912</v>
      </c>
      <c r="F28" s="35" t="s">
        <v>1</v>
      </c>
      <c r="G28" s="35"/>
      <c r="H28" s="36"/>
      <c r="I28" s="36"/>
      <c r="J28" s="32"/>
      <c r="K28" s="35"/>
      <c r="L28" s="40"/>
    </row>
    <row r="29" spans="2:12" ht="24">
      <c r="B29" s="23">
        <v>259</v>
      </c>
      <c r="C29" s="31" t="s">
        <v>958</v>
      </c>
      <c r="D29" s="34" t="s">
        <v>959</v>
      </c>
      <c r="E29" s="34" t="s">
        <v>968</v>
      </c>
      <c r="F29" s="35" t="s">
        <v>3</v>
      </c>
      <c r="G29" s="35"/>
      <c r="H29" s="36"/>
      <c r="I29" s="36" t="s">
        <v>22</v>
      </c>
      <c r="J29" s="32"/>
      <c r="K29" s="35"/>
      <c r="L29" s="40"/>
    </row>
  </sheetData>
  <phoneticPr fontId="2"/>
  <conditionalFormatting sqref="D5:D8">
    <cfRule type="expression" dxfId="163" priority="67" stopIfTrue="1">
      <formula>IF($F5=$K$242,TRUE,FALSE)</formula>
    </cfRule>
    <cfRule type="expression" dxfId="162" priority="68" stopIfTrue="1">
      <formula>IF($L5="○",TRUE,FALSE)</formula>
    </cfRule>
  </conditionalFormatting>
  <conditionalFormatting sqref="B5:B8 H5:J8 E5:E8">
    <cfRule type="expression" dxfId="161" priority="69" stopIfTrue="1">
      <formula>IF($F5=$K$242,TRUE,FALSE)</formula>
    </cfRule>
  </conditionalFormatting>
  <conditionalFormatting sqref="F5:F8">
    <cfRule type="cellIs" dxfId="160" priority="70" stopIfTrue="1" operator="equal">
      <formula>$K$237</formula>
    </cfRule>
    <cfRule type="expression" dxfId="159" priority="71" stopIfTrue="1">
      <formula>IF($F5=$K$242,TRUE,FALSE)</formula>
    </cfRule>
    <cfRule type="cellIs" dxfId="158" priority="72" stopIfTrue="1" operator="equal">
      <formula>$K$238</formula>
    </cfRule>
  </conditionalFormatting>
  <conditionalFormatting sqref="C5:C8">
    <cfRule type="expression" dxfId="157" priority="73" stopIfTrue="1">
      <formula>IF($F5=$K$242,TRUE,FALSE)</formula>
    </cfRule>
    <cfRule type="expression" dxfId="156" priority="74" stopIfTrue="1">
      <formula>IF($K5="○",TRUE,FALSE)</formula>
    </cfRule>
  </conditionalFormatting>
  <conditionalFormatting sqref="G5:G8">
    <cfRule type="expression" dxfId="155" priority="75" stopIfTrue="1">
      <formula>IF($F5=$K$242,TRUE,FALSE)</formula>
    </cfRule>
    <cfRule type="cellIs" dxfId="154" priority="76" stopIfTrue="1" operator="equal">
      <formula>"BUG"</formula>
    </cfRule>
    <cfRule type="cellIs" dxfId="153" priority="77" stopIfTrue="1" operator="equal">
      <formula>$J$228</formula>
    </cfRule>
  </conditionalFormatting>
  <conditionalFormatting sqref="D9">
    <cfRule type="expression" dxfId="152" priority="56" stopIfTrue="1">
      <formula>IF($F9=$K$238,TRUE,FALSE)</formula>
    </cfRule>
    <cfRule type="expression" dxfId="151" priority="57" stopIfTrue="1">
      <formula>IF($L9="○",TRUE,FALSE)</formula>
    </cfRule>
  </conditionalFormatting>
  <conditionalFormatting sqref="B9 H9:J9 E9">
    <cfRule type="expression" dxfId="150" priority="58" stopIfTrue="1">
      <formula>IF($F9=$K$238,TRUE,FALSE)</formula>
    </cfRule>
  </conditionalFormatting>
  <conditionalFormatting sqref="F9">
    <cfRule type="cellIs" dxfId="149" priority="59" stopIfTrue="1" operator="equal">
      <formula>$K$233</formula>
    </cfRule>
    <cfRule type="expression" dxfId="148" priority="60" stopIfTrue="1">
      <formula>IF($F9=$K$238,TRUE,FALSE)</formula>
    </cfRule>
    <cfRule type="cellIs" dxfId="147" priority="61" stopIfTrue="1" operator="equal">
      <formula>$K$234</formula>
    </cfRule>
  </conditionalFormatting>
  <conditionalFormatting sqref="C9">
    <cfRule type="expression" dxfId="146" priority="62" stopIfTrue="1">
      <formula>IF($F9=$K$238,TRUE,FALSE)</formula>
    </cfRule>
    <cfRule type="expression" dxfId="145" priority="63" stopIfTrue="1">
      <formula>IF($K9="○",TRUE,FALSE)</formula>
    </cfRule>
  </conditionalFormatting>
  <conditionalFormatting sqref="G9">
    <cfRule type="expression" dxfId="144" priority="64" stopIfTrue="1">
      <formula>IF($F9=$K$238,TRUE,FALSE)</formula>
    </cfRule>
    <cfRule type="cellIs" dxfId="143" priority="65" stopIfTrue="1" operator="equal">
      <formula>"BUG"</formula>
    </cfRule>
    <cfRule type="cellIs" dxfId="142" priority="66" stopIfTrue="1" operator="equal">
      <formula>$J$224</formula>
    </cfRule>
  </conditionalFormatting>
  <conditionalFormatting sqref="D10:D16">
    <cfRule type="expression" dxfId="141" priority="45" stopIfTrue="1">
      <formula>IF($F10=$K$237,TRUE,FALSE)</formula>
    </cfRule>
    <cfRule type="expression" dxfId="140" priority="46" stopIfTrue="1">
      <formula>IF($L10="○",TRUE,FALSE)</formula>
    </cfRule>
  </conditionalFormatting>
  <conditionalFormatting sqref="B10:B16 H10:J16 E10:E16">
    <cfRule type="expression" dxfId="139" priority="47" stopIfTrue="1">
      <formula>IF($F10=$K$237,TRUE,FALSE)</formula>
    </cfRule>
  </conditionalFormatting>
  <conditionalFormatting sqref="F10:F16">
    <cfRule type="cellIs" dxfId="138" priority="48" stopIfTrue="1" operator="equal">
      <formula>$K$232</formula>
    </cfRule>
    <cfRule type="expression" dxfId="137" priority="49" stopIfTrue="1">
      <formula>IF($F10=$K$237,TRUE,FALSE)</formula>
    </cfRule>
    <cfRule type="cellIs" dxfId="136" priority="50" stopIfTrue="1" operator="equal">
      <formula>$K$233</formula>
    </cfRule>
  </conditionalFormatting>
  <conditionalFormatting sqref="C10:C16">
    <cfRule type="expression" dxfId="135" priority="51" stopIfTrue="1">
      <formula>IF($F10=$K$237,TRUE,FALSE)</formula>
    </cfRule>
    <cfRule type="expression" dxfId="134" priority="52" stopIfTrue="1">
      <formula>IF($K10="○",TRUE,FALSE)</formula>
    </cfRule>
  </conditionalFormatting>
  <conditionalFormatting sqref="G10:G16">
    <cfRule type="expression" dxfId="133" priority="53" stopIfTrue="1">
      <formula>IF($F10=$K$237,TRUE,FALSE)</formula>
    </cfRule>
    <cfRule type="cellIs" dxfId="132" priority="54" stopIfTrue="1" operator="equal">
      <formula>"BUG"</formula>
    </cfRule>
    <cfRule type="cellIs" dxfId="131" priority="55" stopIfTrue="1" operator="equal">
      <formula>$J$223</formula>
    </cfRule>
  </conditionalFormatting>
  <conditionalFormatting sqref="G2:G4">
    <cfRule type="cellIs" dxfId="130" priority="2059" stopIfTrue="1" operator="equal">
      <formula>"BUG"</formula>
    </cfRule>
  </conditionalFormatting>
  <conditionalFormatting sqref="D17:D23">
    <cfRule type="expression" dxfId="129" priority="34" stopIfTrue="1">
      <formula>IF($F17=$K$216,TRUE,FALSE)</formula>
    </cfRule>
    <cfRule type="expression" dxfId="128" priority="35" stopIfTrue="1">
      <formula>IF($L17="○",TRUE,FALSE)</formula>
    </cfRule>
  </conditionalFormatting>
  <conditionalFormatting sqref="B17:B23 H17:J23 E17:E23">
    <cfRule type="expression" dxfId="127" priority="36" stopIfTrue="1">
      <formula>IF($F17=$K$216,TRUE,FALSE)</formula>
    </cfRule>
  </conditionalFormatting>
  <conditionalFormatting sqref="F17:F23">
    <cfRule type="cellIs" dxfId="126" priority="37" stopIfTrue="1" operator="equal">
      <formula>$K$211</formula>
    </cfRule>
    <cfRule type="expression" dxfId="125" priority="38" stopIfTrue="1">
      <formula>IF($F17=$K$216,TRUE,FALSE)</formula>
    </cfRule>
    <cfRule type="cellIs" dxfId="124" priority="39" stopIfTrue="1" operator="equal">
      <formula>$K$212</formula>
    </cfRule>
  </conditionalFormatting>
  <conditionalFormatting sqref="C17:C23">
    <cfRule type="expression" dxfId="123" priority="40" stopIfTrue="1">
      <formula>IF($F17=$K$216,TRUE,FALSE)</formula>
    </cfRule>
    <cfRule type="expression" dxfId="122" priority="41" stopIfTrue="1">
      <formula>IF($K17="○",TRUE,FALSE)</formula>
    </cfRule>
  </conditionalFormatting>
  <conditionalFormatting sqref="G17:G23">
    <cfRule type="expression" dxfId="121" priority="42" stopIfTrue="1">
      <formula>IF($F17=$K$216,TRUE,FALSE)</formula>
    </cfRule>
    <cfRule type="cellIs" dxfId="120" priority="43" stopIfTrue="1" operator="equal">
      <formula>"BUG"</formula>
    </cfRule>
    <cfRule type="cellIs" dxfId="119" priority="44" stopIfTrue="1" operator="equal">
      <formula>$J$202</formula>
    </cfRule>
  </conditionalFormatting>
  <conditionalFormatting sqref="D24:D25">
    <cfRule type="expression" dxfId="118" priority="23" stopIfTrue="1">
      <formula>IF($F24=$K$196,TRUE,FALSE)</formula>
    </cfRule>
    <cfRule type="expression" dxfId="117" priority="24" stopIfTrue="1">
      <formula>IF($L24="○",TRUE,FALSE)</formula>
    </cfRule>
  </conditionalFormatting>
  <conditionalFormatting sqref="B24:B25 H24:J25 E24:E25">
    <cfRule type="expression" dxfId="116" priority="25" stopIfTrue="1">
      <formula>IF($F24=$K$196,TRUE,FALSE)</formula>
    </cfRule>
  </conditionalFormatting>
  <conditionalFormatting sqref="F24:F25">
    <cfRule type="cellIs" dxfId="115" priority="26" stopIfTrue="1" operator="equal">
      <formula>$K$191</formula>
    </cfRule>
    <cfRule type="expression" dxfId="114" priority="27" stopIfTrue="1">
      <formula>IF($F24=$K$196,TRUE,FALSE)</formula>
    </cfRule>
    <cfRule type="cellIs" dxfId="113" priority="28" stopIfTrue="1" operator="equal">
      <formula>$K$192</formula>
    </cfRule>
  </conditionalFormatting>
  <conditionalFormatting sqref="C24:C25">
    <cfRule type="expression" dxfId="112" priority="29" stopIfTrue="1">
      <formula>IF($F24=$K$196,TRUE,FALSE)</formula>
    </cfRule>
    <cfRule type="expression" dxfId="111" priority="30" stopIfTrue="1">
      <formula>IF($K24="○",TRUE,FALSE)</formula>
    </cfRule>
  </conditionalFormatting>
  <conditionalFormatting sqref="G24:G25">
    <cfRule type="expression" dxfId="110" priority="31" stopIfTrue="1">
      <formula>IF($F24=$K$196,TRUE,FALSE)</formula>
    </cfRule>
    <cfRule type="cellIs" dxfId="109" priority="32" stopIfTrue="1" operator="equal">
      <formula>"BUG"</formula>
    </cfRule>
    <cfRule type="cellIs" dxfId="108" priority="33" stopIfTrue="1" operator="equal">
      <formula>$J$182</formula>
    </cfRule>
  </conditionalFormatting>
  <conditionalFormatting sqref="D26:D28">
    <cfRule type="expression" dxfId="107" priority="12" stopIfTrue="1">
      <formula>IF($F26=$K$269,TRUE,FALSE)</formula>
    </cfRule>
    <cfRule type="expression" dxfId="106" priority="13" stopIfTrue="1">
      <formula>IF($L26="○",TRUE,FALSE)</formula>
    </cfRule>
  </conditionalFormatting>
  <conditionalFormatting sqref="B26:B28 E26:E28 H26:J28">
    <cfRule type="expression" dxfId="105" priority="14" stopIfTrue="1">
      <formula>IF($F26=$K$269,TRUE,FALSE)</formula>
    </cfRule>
  </conditionalFormatting>
  <conditionalFormatting sqref="F26:F28">
    <cfRule type="cellIs" dxfId="104" priority="15" stopIfTrue="1" operator="equal">
      <formula>$K$264</formula>
    </cfRule>
    <cfRule type="expression" dxfId="103" priority="16" stopIfTrue="1">
      <formula>IF($F26=$K$269,TRUE,FALSE)</formula>
    </cfRule>
    <cfRule type="cellIs" dxfId="102" priority="17" stopIfTrue="1" operator="equal">
      <formula>$K$265</formula>
    </cfRule>
  </conditionalFormatting>
  <conditionalFormatting sqref="C26:C28">
    <cfRule type="expression" dxfId="101" priority="18" stopIfTrue="1">
      <formula>IF($F26=$K$269,TRUE,FALSE)</formula>
    </cfRule>
    <cfRule type="expression" dxfId="100" priority="19" stopIfTrue="1">
      <formula>IF($K26="○",TRUE,FALSE)</formula>
    </cfRule>
  </conditionalFormatting>
  <conditionalFormatting sqref="G26:G28">
    <cfRule type="expression" dxfId="99" priority="20" stopIfTrue="1">
      <formula>IF($F26=$K$269,TRUE,FALSE)</formula>
    </cfRule>
    <cfRule type="cellIs" dxfId="98" priority="21" stopIfTrue="1" operator="equal">
      <formula>"BUG"</formula>
    </cfRule>
    <cfRule type="cellIs" dxfId="97" priority="22" stopIfTrue="1" operator="equal">
      <formula>$J$255</formula>
    </cfRule>
  </conditionalFormatting>
  <conditionalFormatting sqref="D29">
    <cfRule type="expression" dxfId="96" priority="1" stopIfTrue="1">
      <formula>IF($F29=$K$241,TRUE,FALSE)</formula>
    </cfRule>
    <cfRule type="expression" dxfId="95" priority="2" stopIfTrue="1">
      <formula>IF($L29="○",TRUE,FALSE)</formula>
    </cfRule>
  </conditionalFormatting>
  <conditionalFormatting sqref="B29 E29 H29:J29">
    <cfRule type="expression" dxfId="94" priority="3" stopIfTrue="1">
      <formula>IF($F29=$K$241,TRUE,FALSE)</formula>
    </cfRule>
  </conditionalFormatting>
  <conditionalFormatting sqref="F29">
    <cfRule type="cellIs" dxfId="93" priority="4" stopIfTrue="1" operator="equal">
      <formula>$K$236</formula>
    </cfRule>
    <cfRule type="expression" dxfId="92" priority="5" stopIfTrue="1">
      <formula>IF($F29=$K$241,TRUE,FALSE)</formula>
    </cfRule>
    <cfRule type="cellIs" dxfId="91" priority="6" stopIfTrue="1" operator="equal">
      <formula>$K$237</formula>
    </cfRule>
  </conditionalFormatting>
  <conditionalFormatting sqref="C29">
    <cfRule type="expression" dxfId="90" priority="7" stopIfTrue="1">
      <formula>IF($F29=$K$241,TRUE,FALSE)</formula>
    </cfRule>
    <cfRule type="expression" dxfId="89" priority="8" stopIfTrue="1">
      <formula>IF($K29="○",TRUE,FALSE)</formula>
    </cfRule>
  </conditionalFormatting>
  <conditionalFormatting sqref="G29">
    <cfRule type="expression" dxfId="88" priority="9" stopIfTrue="1">
      <formula>IF($F29=$K$241,TRUE,FALSE)</formula>
    </cfRule>
    <cfRule type="cellIs" dxfId="87" priority="10" stopIfTrue="1" operator="equal">
      <formula>"BUG"</formula>
    </cfRule>
    <cfRule type="cellIs" dxfId="86" priority="11" stopIfTrue="1" operator="equal">
      <formula>$J$227</formula>
    </cfRule>
  </conditionalFormatting>
  <dataValidations count="40">
    <dataValidation type="list" allowBlank="1" showInputMessage="1" showErrorMessage="1" sqref="J2:J4">
      <formula1>$K$250:$K$258</formula1>
    </dataValidation>
    <dataValidation type="list" operator="equal" allowBlank="1" sqref="F2:F4">
      <formula1>$M$249:$M$256</formula1>
    </dataValidation>
    <dataValidation type="list" allowBlank="1" showInputMessage="1" showErrorMessage="1" sqref="I2:I4">
      <formula1>$L$227:$L$232</formula1>
    </dataValidation>
    <dataValidation type="list" allowBlank="1" showInputMessage="1" showErrorMessage="1" sqref="H2:H4">
      <formula1>$N$228:$N$229</formula1>
    </dataValidation>
    <dataValidation type="list" operator="equal" allowBlank="1" sqref="G2:G4">
      <formula1>$J$227:$J$232</formula1>
    </dataValidation>
    <dataValidation type="list" allowBlank="1" showInputMessage="1" showErrorMessage="1" sqref="J5:J8">
      <formula1>$K$247:$K$255</formula1>
    </dataValidation>
    <dataValidation type="list" operator="equal" allowBlank="1" sqref="F5:F8">
      <formula1>$M$246:$M$253</formula1>
    </dataValidation>
    <dataValidation type="list" allowBlank="1" showInputMessage="1" showErrorMessage="1" sqref="I5:I8">
      <formula1>$L$224:$L$229</formula1>
    </dataValidation>
    <dataValidation type="list" allowBlank="1" showInputMessage="1" showErrorMessage="1" sqref="H5:H8">
      <formula1>$N$225:$N$226</formula1>
    </dataValidation>
    <dataValidation type="list" operator="equal" allowBlank="1" sqref="G5:G8">
      <formula1>$J$224:$J$229</formula1>
    </dataValidation>
    <dataValidation type="list" allowBlank="1" showInputMessage="1" showErrorMessage="1" sqref="J9">
      <formula1>$K$243:$K$251</formula1>
    </dataValidation>
    <dataValidation type="list" operator="equal" allowBlank="1" sqref="F9">
      <formula1>$M$242:$M$249</formula1>
    </dataValidation>
    <dataValidation type="list" allowBlank="1" showInputMessage="1" showErrorMessage="1" sqref="I9">
      <formula1>$L$220:$L$225</formula1>
    </dataValidation>
    <dataValidation type="list" allowBlank="1" showInputMessage="1" showErrorMessage="1" sqref="H9">
      <formula1>$N$221:$N$222</formula1>
    </dataValidation>
    <dataValidation type="list" operator="equal" allowBlank="1" sqref="G9">
      <formula1>$J$220:$J$225</formula1>
    </dataValidation>
    <dataValidation type="list" allowBlank="1" showInputMessage="1" showErrorMessage="1" sqref="J10:J16">
      <formula1>$K$242:$K$250</formula1>
    </dataValidation>
    <dataValidation type="list" operator="equal" allowBlank="1" sqref="F10:F16">
      <formula1>$M$241:$M$248</formula1>
    </dataValidation>
    <dataValidation type="list" allowBlank="1" showInputMessage="1" showErrorMessage="1" sqref="I10:I16">
      <formula1>$L$219:$L$224</formula1>
    </dataValidation>
    <dataValidation type="list" allowBlank="1" showInputMessage="1" showErrorMessage="1" sqref="H10:H16">
      <formula1>$N$220:$N$221</formula1>
    </dataValidation>
    <dataValidation type="list" operator="equal" allowBlank="1" sqref="G10:G16">
      <formula1>$J$219:$J$224</formula1>
    </dataValidation>
    <dataValidation type="list" allowBlank="1" showInputMessage="1" showErrorMessage="1" sqref="J17:J23">
      <formula1>$K$221:$K$229</formula1>
    </dataValidation>
    <dataValidation type="list" operator="equal" allowBlank="1" sqref="F17:F23">
      <formula1>$M$220:$M$227</formula1>
    </dataValidation>
    <dataValidation type="list" allowBlank="1" showInputMessage="1" showErrorMessage="1" sqref="I17:I23">
      <formula1>$L$198:$L$203</formula1>
    </dataValidation>
    <dataValidation type="list" allowBlank="1" showInputMessage="1" showErrorMessage="1" sqref="H17:H23">
      <formula1>$N$199:$N$200</formula1>
    </dataValidation>
    <dataValidation type="list" operator="equal" allowBlank="1" sqref="G17:G23">
      <formula1>$J$198:$J$203</formula1>
    </dataValidation>
    <dataValidation type="list" allowBlank="1" showInputMessage="1" showErrorMessage="1" sqref="J24:J25">
      <formula1>$K$201:$K$209</formula1>
    </dataValidation>
    <dataValidation type="list" operator="equal" allowBlank="1" sqref="F24:F25">
      <formula1>$M$200:$M$207</formula1>
    </dataValidation>
    <dataValidation type="list" allowBlank="1" showInputMessage="1" showErrorMessage="1" sqref="I24:I25">
      <formula1>$L$178:$L$183</formula1>
    </dataValidation>
    <dataValidation type="list" allowBlank="1" showInputMessage="1" showErrorMessage="1" sqref="H24:H25">
      <formula1>$N$179:$N$180</formula1>
    </dataValidation>
    <dataValidation type="list" operator="equal" allowBlank="1" sqref="G24:G25">
      <formula1>$J$178:$J$183</formula1>
    </dataValidation>
    <dataValidation type="list" allowBlank="1" showInputMessage="1" showErrorMessage="1" sqref="J26:J28">
      <formula1>$K$274:$K$282</formula1>
    </dataValidation>
    <dataValidation type="list" operator="equal" allowBlank="1" sqref="F26:F28">
      <formula1>$M$273:$M$280</formula1>
    </dataValidation>
    <dataValidation type="list" allowBlank="1" showInputMessage="1" showErrorMessage="1" sqref="I26:I28">
      <formula1>$L$251:$L$256</formula1>
    </dataValidation>
    <dataValidation type="list" allowBlank="1" showInputMessage="1" showErrorMessage="1" sqref="H26:H28">
      <formula1>$N$252:$N$253</formula1>
    </dataValidation>
    <dataValidation type="list" operator="equal" allowBlank="1" sqref="G26:G28">
      <formula1>$J$251:$J$256</formula1>
    </dataValidation>
    <dataValidation type="list" allowBlank="1" showInputMessage="1" showErrorMessage="1" sqref="J29">
      <formula1>$K$246:$K$254</formula1>
    </dataValidation>
    <dataValidation type="list" operator="equal" allowBlank="1" sqref="F29">
      <formula1>$M$245:$M$252</formula1>
    </dataValidation>
    <dataValidation type="list" allowBlank="1" showInputMessage="1" showErrorMessage="1" sqref="I29">
      <formula1>$L$223:$L$228</formula1>
    </dataValidation>
    <dataValidation type="list" allowBlank="1" showInputMessage="1" showErrorMessage="1" sqref="H29">
      <formula1>$N$224:$N$225</formula1>
    </dataValidation>
    <dataValidation type="list" operator="equal" allowBlank="1" sqref="G29">
      <formula1>$J$223:$J$228</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048" stopIfTrue="1" id="{8CDC7384-5B00-48DE-9ED2-9EFF48D16D21}">
            <xm:f>IF(AI!#REF!=AI!$K$240,TRUE,FALSE)</xm:f>
            <x14:dxf>
              <fill>
                <patternFill>
                  <bgColor indexed="22"/>
                </patternFill>
              </fill>
            </x14:dxf>
          </x14:cfRule>
          <x14:cfRule type="expression" priority="2049" stopIfTrue="1" id="{667A60CA-D041-4894-8EE7-292398776374}">
            <xm:f>IF(AI!#REF!="○",TRUE,FALSE)</xm:f>
            <x14:dxf>
              <fill>
                <patternFill>
                  <bgColor indexed="13"/>
                </patternFill>
              </fill>
            </x14:dxf>
          </x14:cfRule>
          <xm:sqref>D2:D4</xm:sqref>
        </x14:conditionalFormatting>
        <x14:conditionalFormatting xmlns:xm="http://schemas.microsoft.com/office/excel/2006/main">
          <x14:cfRule type="expression" priority="2050" stopIfTrue="1" id="{803FDA82-5D57-4A6C-A244-63B4EDAB14CB}">
            <xm:f>IF(AI!#REF!=AI!$K$240,TRUE,FALSE)</xm:f>
            <x14:dxf>
              <fill>
                <patternFill>
                  <bgColor indexed="22"/>
                </patternFill>
              </fill>
            </x14:dxf>
          </x14:cfRule>
          <xm:sqref>B2:B4 H2:J4 E2:E4</xm:sqref>
        </x14:conditionalFormatting>
        <x14:conditionalFormatting xmlns:xm="http://schemas.microsoft.com/office/excel/2006/main">
          <x14:cfRule type="cellIs" priority="2053" stopIfTrue="1" operator="equal" id="{8B95DBA0-48B9-4B73-B128-1ABC2FE961C7}">
            <xm:f>AI!$K$235</xm:f>
            <x14:dxf>
              <fill>
                <patternFill>
                  <bgColor indexed="43"/>
                </patternFill>
              </fill>
            </x14:dxf>
          </x14:cfRule>
          <x14:cfRule type="expression" priority="2054" stopIfTrue="1" id="{792A3AB3-615A-45A4-A28D-E117F10DAC44}">
            <xm:f>IF(AI!#REF!=AI!$K$240,TRUE,FALSE)</xm:f>
            <x14:dxf>
              <fill>
                <patternFill>
                  <bgColor indexed="22"/>
                </patternFill>
              </fill>
            </x14:dxf>
          </x14:cfRule>
          <x14:cfRule type="cellIs" priority="2055" stopIfTrue="1" operator="equal" id="{BAABFF2A-3340-43C0-812E-D42B90123A83}">
            <xm:f>AI!$K$236</xm:f>
            <x14:dxf>
              <fill>
                <patternFill>
                  <bgColor indexed="13"/>
                </patternFill>
              </fill>
            </x14:dxf>
          </x14:cfRule>
          <xm:sqref>F2:F4</xm:sqref>
        </x14:conditionalFormatting>
        <x14:conditionalFormatting xmlns:xm="http://schemas.microsoft.com/office/excel/2006/main">
          <x14:cfRule type="expression" priority="2056" stopIfTrue="1" id="{26EEF203-B237-4FB9-897A-9536F0651339}">
            <xm:f>IF(AI!#REF!=AI!$K$240,TRUE,FALSE)</xm:f>
            <x14:dxf>
              <fill>
                <patternFill>
                  <bgColor indexed="22"/>
                </patternFill>
              </fill>
            </x14:dxf>
          </x14:cfRule>
          <x14:cfRule type="expression" priority="2057" stopIfTrue="1" id="{CE1ADCC9-C743-4AF7-B5FF-2D6F6929A7A5}">
            <xm:f>IF(AI!#REF!="○",TRUE,FALSE)</xm:f>
            <x14:dxf>
              <fill>
                <patternFill>
                  <bgColor indexed="13"/>
                </patternFill>
              </fill>
            </x14:dxf>
          </x14:cfRule>
          <xm:sqref>C2:C4</xm:sqref>
        </x14:conditionalFormatting>
        <x14:conditionalFormatting xmlns:xm="http://schemas.microsoft.com/office/excel/2006/main">
          <x14:cfRule type="expression" priority="2058" stopIfTrue="1" id="{A0CEF251-15E1-4FF9-BCE9-F197E020D872}">
            <xm:f>IF(AI!#REF!=AI!$K$240,TRUE,FALSE)</xm:f>
            <x14:dxf>
              <fill>
                <patternFill>
                  <bgColor indexed="22"/>
                </patternFill>
              </fill>
            </x14:dxf>
          </x14:cfRule>
          <x14:cfRule type="cellIs" priority="2060" stopIfTrue="1" operator="equal" id="{62B2C422-11D2-443A-AAB1-5BEA9C4C213D}">
            <xm:f>AI!$J$226</xm:f>
            <x14:dxf>
              <font>
                <condense val="0"/>
                <extend val="0"/>
                <color auto="1"/>
              </font>
              <fill>
                <patternFill>
                  <bgColor indexed="13"/>
                </patternFill>
              </fill>
            </x14:dxf>
          </x14:cfRule>
          <xm:sqref>G2:G4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3"/>
  <sheetViews>
    <sheetView topLeftCell="A7" zoomScale="85" zoomScaleNormal="85" workbookViewId="0">
      <selection activeCell="B16" sqref="B16:L23"/>
    </sheetView>
  </sheetViews>
  <sheetFormatPr defaultRowHeight="13.5"/>
  <cols>
    <col min="1" max="1" width="2" customWidth="1"/>
    <col min="2" max="2" width="4.875" customWidth="1"/>
    <col min="3" max="3" width="9.875" customWidth="1"/>
    <col min="4" max="4" width="39.375" customWidth="1"/>
    <col min="5" max="5" width="22.125" customWidth="1"/>
    <col min="6" max="6" width="8.625" customWidth="1"/>
    <col min="7" max="7" width="4.625" customWidth="1"/>
    <col min="8" max="8" width="3.375" customWidth="1"/>
    <col min="9" max="9" width="6.125" customWidth="1"/>
    <col min="10" max="10" width="11.125" customWidth="1"/>
    <col min="11" max="11" width="5.25" customWidth="1"/>
    <col min="12" max="12" width="5.625" customWidth="1"/>
  </cols>
  <sheetData>
    <row r="2" spans="2:12" ht="36.75">
      <c r="B2" s="23">
        <v>1</v>
      </c>
      <c r="C2" s="31" t="s">
        <v>56</v>
      </c>
      <c r="D2" s="51" t="s">
        <v>114</v>
      </c>
      <c r="E2" s="34"/>
      <c r="F2" s="35" t="s">
        <v>1</v>
      </c>
      <c r="G2" s="35"/>
      <c r="H2" s="36"/>
      <c r="I2" s="36"/>
      <c r="J2" s="32"/>
      <c r="K2" s="35"/>
      <c r="L2" s="40"/>
    </row>
    <row r="3" spans="2:12" ht="24.75">
      <c r="B3" s="23">
        <v>2</v>
      </c>
      <c r="C3" s="31"/>
      <c r="D3" s="51" t="s">
        <v>171</v>
      </c>
      <c r="E3" s="34"/>
      <c r="F3" s="35" t="s">
        <v>1</v>
      </c>
      <c r="G3" s="35"/>
      <c r="H3" s="36"/>
      <c r="I3" s="36"/>
      <c r="J3" s="32"/>
      <c r="K3" s="35"/>
      <c r="L3" s="40"/>
    </row>
    <row r="4" spans="2:12" ht="36.75">
      <c r="B4" s="23">
        <v>3</v>
      </c>
      <c r="C4" s="31" t="s">
        <v>55</v>
      </c>
      <c r="D4" s="51" t="s">
        <v>172</v>
      </c>
      <c r="E4" s="34"/>
      <c r="F4" s="35" t="s">
        <v>1</v>
      </c>
      <c r="G4" s="35"/>
      <c r="H4" s="36"/>
      <c r="I4" s="36"/>
      <c r="J4" s="32"/>
      <c r="K4" s="35"/>
      <c r="L4" s="40"/>
    </row>
    <row r="5" spans="2:12" ht="36.75">
      <c r="B5" s="23">
        <v>4</v>
      </c>
      <c r="C5" s="31" t="s">
        <v>55</v>
      </c>
      <c r="D5" s="51" t="s">
        <v>173</v>
      </c>
      <c r="E5" s="34"/>
      <c r="F5" s="35" t="s">
        <v>1</v>
      </c>
      <c r="G5" s="35"/>
      <c r="H5" s="36"/>
      <c r="I5" s="36"/>
      <c r="J5" s="32"/>
      <c r="K5" s="35"/>
      <c r="L5" s="41"/>
    </row>
    <row r="6" spans="2:12" ht="36.75">
      <c r="B6" s="23">
        <v>28</v>
      </c>
      <c r="C6" s="31"/>
      <c r="D6" s="51" t="s">
        <v>180</v>
      </c>
      <c r="E6" s="34"/>
      <c r="F6" s="35" t="s">
        <v>1</v>
      </c>
      <c r="G6" s="35"/>
      <c r="H6" s="36"/>
      <c r="I6" s="36"/>
      <c r="J6" s="32"/>
      <c r="K6" s="35"/>
      <c r="L6" s="40"/>
    </row>
    <row r="7" spans="2:12" ht="24.75">
      <c r="B7" s="23">
        <v>29</v>
      </c>
      <c r="C7" s="31" t="s">
        <v>181</v>
      </c>
      <c r="D7" s="51" t="s">
        <v>182</v>
      </c>
      <c r="E7" s="34"/>
      <c r="F7" s="35" t="s">
        <v>1</v>
      </c>
      <c r="G7" s="35"/>
      <c r="H7" s="36"/>
      <c r="I7" s="36"/>
      <c r="J7" s="32"/>
      <c r="K7" s="35"/>
      <c r="L7" s="40"/>
    </row>
    <row r="8" spans="2:12" ht="24.75">
      <c r="B8" s="23">
        <v>97</v>
      </c>
      <c r="C8" s="31"/>
      <c r="D8" s="51" t="s">
        <v>305</v>
      </c>
      <c r="E8" s="34"/>
      <c r="F8" s="35" t="s">
        <v>1</v>
      </c>
      <c r="G8" s="35"/>
      <c r="H8" s="36"/>
      <c r="I8" s="36"/>
      <c r="J8" s="32"/>
      <c r="K8" s="35"/>
      <c r="L8" s="40"/>
    </row>
    <row r="9" spans="2:12" ht="24.75">
      <c r="B9" s="23">
        <v>98</v>
      </c>
      <c r="C9" s="31"/>
      <c r="D9" s="51" t="s">
        <v>306</v>
      </c>
      <c r="E9" s="34"/>
      <c r="F9" s="35" t="s">
        <v>1</v>
      </c>
      <c r="G9" s="35"/>
      <c r="H9" s="36"/>
      <c r="I9" s="36"/>
      <c r="J9" s="32"/>
      <c r="K9" s="35"/>
      <c r="L9" s="40"/>
    </row>
    <row r="10" spans="2:12" ht="24.75">
      <c r="B10" s="23">
        <v>129</v>
      </c>
      <c r="C10" s="31"/>
      <c r="D10" s="51" t="s">
        <v>419</v>
      </c>
      <c r="E10" s="34"/>
      <c r="F10" s="35" t="s">
        <v>1</v>
      </c>
      <c r="G10" s="35"/>
      <c r="H10" s="36"/>
      <c r="I10" s="36"/>
      <c r="J10" s="32"/>
      <c r="K10" s="35"/>
      <c r="L10" s="40"/>
    </row>
    <row r="11" spans="2:12" ht="24.75">
      <c r="B11" s="23">
        <v>126</v>
      </c>
      <c r="C11" s="31"/>
      <c r="D11" s="51" t="s">
        <v>410</v>
      </c>
      <c r="E11" s="34" t="s">
        <v>752</v>
      </c>
      <c r="F11" s="35" t="s">
        <v>1</v>
      </c>
      <c r="G11" s="35"/>
      <c r="H11" s="36"/>
      <c r="I11" s="36"/>
      <c r="J11" s="32"/>
      <c r="K11" s="35"/>
      <c r="L11" s="40"/>
    </row>
    <row r="12" spans="2:12" ht="36.75">
      <c r="B12" s="23">
        <v>128</v>
      </c>
      <c r="C12" s="31"/>
      <c r="D12" s="51" t="s">
        <v>418</v>
      </c>
      <c r="E12" s="34"/>
      <c r="F12" s="35" t="s">
        <v>1</v>
      </c>
      <c r="G12" s="35"/>
      <c r="H12" s="36"/>
      <c r="I12" s="36"/>
      <c r="J12" s="32"/>
      <c r="K12" s="35"/>
      <c r="L12" s="40"/>
    </row>
    <row r="13" spans="2:12" ht="36.75">
      <c r="B13" s="23">
        <v>179</v>
      </c>
      <c r="C13" s="31"/>
      <c r="D13" s="51" t="s">
        <v>649</v>
      </c>
      <c r="E13" s="34"/>
      <c r="F13" s="35" t="s">
        <v>1</v>
      </c>
      <c r="G13" s="35"/>
      <c r="H13" s="36"/>
      <c r="I13" s="36"/>
      <c r="J13" s="32"/>
      <c r="K13" s="35"/>
      <c r="L13" s="40"/>
    </row>
    <row r="14" spans="2:12" ht="36.75">
      <c r="B14" s="23">
        <v>205</v>
      </c>
      <c r="C14" s="31" t="s">
        <v>769</v>
      </c>
      <c r="D14" s="51" t="s">
        <v>767</v>
      </c>
      <c r="E14" s="34"/>
      <c r="F14" s="35" t="s">
        <v>1</v>
      </c>
      <c r="G14" s="35"/>
      <c r="H14" s="36"/>
      <c r="I14" s="36"/>
      <c r="J14" s="32"/>
      <c r="K14" s="35"/>
      <c r="L14" s="40"/>
    </row>
    <row r="15" spans="2:12" ht="24.75">
      <c r="B15" s="23">
        <v>206</v>
      </c>
      <c r="C15" s="31" t="s">
        <v>769</v>
      </c>
      <c r="D15" s="51" t="s">
        <v>768</v>
      </c>
      <c r="E15" s="34"/>
      <c r="F15" s="35" t="s">
        <v>1</v>
      </c>
      <c r="G15" s="35"/>
      <c r="H15" s="36"/>
      <c r="I15" s="36"/>
      <c r="J15" s="32"/>
      <c r="K15" s="35"/>
      <c r="L15" s="40"/>
    </row>
    <row r="16" spans="2:12" ht="60.75">
      <c r="B16" s="23">
        <v>64</v>
      </c>
      <c r="C16" s="31"/>
      <c r="D16" s="51" t="s">
        <v>249</v>
      </c>
      <c r="E16" s="34" t="s">
        <v>796</v>
      </c>
      <c r="F16" s="35" t="s">
        <v>1</v>
      </c>
      <c r="G16" s="35"/>
      <c r="H16" s="36"/>
      <c r="I16" s="36"/>
      <c r="J16" s="32"/>
      <c r="K16" s="35"/>
      <c r="L16" s="40"/>
    </row>
    <row r="17" spans="2:12" ht="36.75">
      <c r="B17" s="23">
        <v>65</v>
      </c>
      <c r="C17" s="31"/>
      <c r="D17" s="51" t="s">
        <v>250</v>
      </c>
      <c r="E17" s="34" t="s">
        <v>795</v>
      </c>
      <c r="F17" s="35" t="s">
        <v>1</v>
      </c>
      <c r="G17" s="35"/>
      <c r="H17" s="36"/>
      <c r="I17" s="36"/>
      <c r="J17" s="32"/>
      <c r="K17" s="35"/>
      <c r="L17" s="40"/>
    </row>
    <row r="18" spans="2:12" ht="24.75">
      <c r="B18" s="23">
        <v>66</v>
      </c>
      <c r="C18" s="31"/>
      <c r="D18" s="51" t="s">
        <v>251</v>
      </c>
      <c r="E18" s="34"/>
      <c r="F18" s="35" t="s">
        <v>1</v>
      </c>
      <c r="G18" s="35"/>
      <c r="H18" s="36"/>
      <c r="I18" s="36"/>
      <c r="J18" s="32"/>
      <c r="K18" s="35"/>
      <c r="L18" s="35"/>
    </row>
    <row r="19" spans="2:12" ht="36.75">
      <c r="B19" s="23">
        <v>67</v>
      </c>
      <c r="C19" s="31"/>
      <c r="D19" s="52" t="s">
        <v>252</v>
      </c>
      <c r="E19" s="34"/>
      <c r="F19" s="35" t="s">
        <v>1</v>
      </c>
      <c r="G19" s="35"/>
      <c r="H19" s="36"/>
      <c r="I19" s="36"/>
      <c r="J19" s="32"/>
      <c r="K19" s="35"/>
      <c r="L19" s="40"/>
    </row>
    <row r="20" spans="2:12" ht="24.75">
      <c r="B20" s="23">
        <v>120</v>
      </c>
      <c r="C20" s="31"/>
      <c r="D20" s="51" t="s">
        <v>386</v>
      </c>
      <c r="E20" s="34" t="s">
        <v>809</v>
      </c>
      <c r="F20" s="35" t="s">
        <v>1</v>
      </c>
      <c r="G20" s="35" t="s">
        <v>25</v>
      </c>
      <c r="H20" s="36"/>
      <c r="I20" s="36"/>
      <c r="J20" s="32"/>
      <c r="K20" s="35"/>
      <c r="L20" s="40"/>
    </row>
    <row r="21" spans="2:12" ht="36.75">
      <c r="B21" s="23">
        <v>121</v>
      </c>
      <c r="C21" s="31"/>
      <c r="D21" s="51" t="s">
        <v>387</v>
      </c>
      <c r="E21" s="34"/>
      <c r="F21" s="35" t="s">
        <v>1</v>
      </c>
      <c r="G21" s="35"/>
      <c r="H21" s="36"/>
      <c r="I21" s="36"/>
      <c r="J21" s="32"/>
      <c r="K21" s="35"/>
      <c r="L21" s="40"/>
    </row>
    <row r="22" spans="2:12" ht="36.75">
      <c r="B22" s="23">
        <v>122</v>
      </c>
      <c r="C22" s="31"/>
      <c r="D22" s="51" t="s">
        <v>388</v>
      </c>
      <c r="E22" s="34" t="s">
        <v>808</v>
      </c>
      <c r="F22" s="35" t="s">
        <v>1</v>
      </c>
      <c r="G22" s="35"/>
      <c r="H22" s="36"/>
      <c r="I22" s="36"/>
      <c r="J22" s="32"/>
      <c r="K22" s="35"/>
      <c r="L22" s="40"/>
    </row>
    <row r="23" spans="2:12" ht="120.75">
      <c r="B23" s="23">
        <v>123</v>
      </c>
      <c r="C23" s="31"/>
      <c r="D23" s="51" t="s">
        <v>506</v>
      </c>
      <c r="E23" s="34"/>
      <c r="F23" s="35" t="s">
        <v>1</v>
      </c>
      <c r="G23" s="35"/>
      <c r="H23" s="36"/>
      <c r="I23" s="36"/>
      <c r="J23" s="32"/>
      <c r="K23" s="35"/>
      <c r="L23" s="40"/>
    </row>
  </sheetData>
  <phoneticPr fontId="2"/>
  <conditionalFormatting sqref="G2:G5">
    <cfRule type="cellIs" dxfId="75" priority="2082" stopIfTrue="1" operator="equal">
      <formula>"BUG"</formula>
    </cfRule>
  </conditionalFormatting>
  <conditionalFormatting sqref="G6:G10">
    <cfRule type="cellIs" dxfId="74" priority="2085" stopIfTrue="1" operator="equal">
      <formula>"BUG"</formula>
    </cfRule>
  </conditionalFormatting>
  <conditionalFormatting sqref="D11:D12">
    <cfRule type="expression" dxfId="73" priority="34" stopIfTrue="1">
      <formula>IF($F11=$K$221,TRUE,FALSE)</formula>
    </cfRule>
    <cfRule type="expression" dxfId="72" priority="35" stopIfTrue="1">
      <formula>IF($L11="○",TRUE,FALSE)</formula>
    </cfRule>
  </conditionalFormatting>
  <conditionalFormatting sqref="B11:B12 H11:J12 E11:E12">
    <cfRule type="expression" dxfId="71" priority="36" stopIfTrue="1">
      <formula>IF($F11=$K$221,TRUE,FALSE)</formula>
    </cfRule>
  </conditionalFormatting>
  <conditionalFormatting sqref="F11:F12">
    <cfRule type="cellIs" dxfId="70" priority="37" stopIfTrue="1" operator="equal">
      <formula>$K$216</formula>
    </cfRule>
    <cfRule type="expression" dxfId="69" priority="38" stopIfTrue="1">
      <formula>IF($F11=$K$221,TRUE,FALSE)</formula>
    </cfRule>
    <cfRule type="cellIs" dxfId="68" priority="39" stopIfTrue="1" operator="equal">
      <formula>$K$217</formula>
    </cfRule>
  </conditionalFormatting>
  <conditionalFormatting sqref="C11:C12">
    <cfRule type="expression" dxfId="67" priority="40" stopIfTrue="1">
      <formula>IF($F11=$K$221,TRUE,FALSE)</formula>
    </cfRule>
    <cfRule type="expression" dxfId="66" priority="41" stopIfTrue="1">
      <formula>IF($K11="○",TRUE,FALSE)</formula>
    </cfRule>
  </conditionalFormatting>
  <conditionalFormatting sqref="G11:G12">
    <cfRule type="expression" dxfId="65" priority="42" stopIfTrue="1">
      <formula>IF($F11=$K$221,TRUE,FALSE)</formula>
    </cfRule>
    <cfRule type="cellIs" dxfId="64" priority="43" stopIfTrue="1" operator="equal">
      <formula>"BUG"</formula>
    </cfRule>
    <cfRule type="cellIs" dxfId="63" priority="44" stopIfTrue="1" operator="equal">
      <formula>$J$207</formula>
    </cfRule>
  </conditionalFormatting>
  <conditionalFormatting sqref="D13">
    <cfRule type="expression" dxfId="62" priority="23" stopIfTrue="1">
      <formula>IF($F13=$K$219,TRUE,FALSE)</formula>
    </cfRule>
    <cfRule type="expression" dxfId="61" priority="24" stopIfTrue="1">
      <formula>IF($L13="○",TRUE,FALSE)</formula>
    </cfRule>
  </conditionalFormatting>
  <conditionalFormatting sqref="B13 H13:J13 E13">
    <cfRule type="expression" dxfId="60" priority="25" stopIfTrue="1">
      <formula>IF($F13=$K$219,TRUE,FALSE)</formula>
    </cfRule>
  </conditionalFormatting>
  <conditionalFormatting sqref="F13">
    <cfRule type="cellIs" dxfId="59" priority="26" stopIfTrue="1" operator="equal">
      <formula>$K$214</formula>
    </cfRule>
    <cfRule type="expression" dxfId="58" priority="27" stopIfTrue="1">
      <formula>IF($F13=$K$219,TRUE,FALSE)</formula>
    </cfRule>
    <cfRule type="cellIs" dxfId="57" priority="28" stopIfTrue="1" operator="equal">
      <formula>$K$215</formula>
    </cfRule>
  </conditionalFormatting>
  <conditionalFormatting sqref="C13">
    <cfRule type="expression" dxfId="56" priority="29" stopIfTrue="1">
      <formula>IF($F13=$K$219,TRUE,FALSE)</formula>
    </cfRule>
    <cfRule type="expression" dxfId="55" priority="30" stopIfTrue="1">
      <formula>IF($K13="○",TRUE,FALSE)</formula>
    </cfRule>
  </conditionalFormatting>
  <conditionalFormatting sqref="G13">
    <cfRule type="expression" dxfId="54" priority="31" stopIfTrue="1">
      <formula>IF($F13=$K$219,TRUE,FALSE)</formula>
    </cfRule>
    <cfRule type="cellIs" dxfId="53" priority="32" stopIfTrue="1" operator="equal">
      <formula>"BUG"</formula>
    </cfRule>
    <cfRule type="cellIs" dxfId="52" priority="33" stopIfTrue="1" operator="equal">
      <formula>$J$205</formula>
    </cfRule>
  </conditionalFormatting>
  <conditionalFormatting sqref="D14:D15">
    <cfRule type="expression" dxfId="51" priority="12" stopIfTrue="1">
      <formula>IF($F14=$K$218,TRUE,FALSE)</formula>
    </cfRule>
    <cfRule type="expression" dxfId="50" priority="13" stopIfTrue="1">
      <formula>IF($L14="○",TRUE,FALSE)</formula>
    </cfRule>
  </conditionalFormatting>
  <conditionalFormatting sqref="B14:B15 H14:J15 E14:E15">
    <cfRule type="expression" dxfId="49" priority="14" stopIfTrue="1">
      <formula>IF($F14=$K$218,TRUE,FALSE)</formula>
    </cfRule>
  </conditionalFormatting>
  <conditionalFormatting sqref="F14:F15">
    <cfRule type="cellIs" dxfId="48" priority="15" stopIfTrue="1" operator="equal">
      <formula>$K$213</formula>
    </cfRule>
    <cfRule type="expression" dxfId="47" priority="16" stopIfTrue="1">
      <formula>IF($F14=$K$218,TRUE,FALSE)</formula>
    </cfRule>
    <cfRule type="cellIs" dxfId="46" priority="17" stopIfTrue="1" operator="equal">
      <formula>$K$214</formula>
    </cfRule>
  </conditionalFormatting>
  <conditionalFormatting sqref="C14:C15">
    <cfRule type="expression" dxfId="45" priority="18" stopIfTrue="1">
      <formula>IF($F14=$K$218,TRUE,FALSE)</formula>
    </cfRule>
    <cfRule type="expression" dxfId="44" priority="19" stopIfTrue="1">
      <formula>IF($K14="○",TRUE,FALSE)</formula>
    </cfRule>
  </conditionalFormatting>
  <conditionalFormatting sqref="G14:G15">
    <cfRule type="expression" dxfId="43" priority="20" stopIfTrue="1">
      <formula>IF($F14=$K$218,TRUE,FALSE)</formula>
    </cfRule>
    <cfRule type="cellIs" dxfId="42" priority="21" stopIfTrue="1" operator="equal">
      <formula>"BUG"</formula>
    </cfRule>
    <cfRule type="cellIs" dxfId="41" priority="22" stopIfTrue="1" operator="equal">
      <formula>$J$204</formula>
    </cfRule>
  </conditionalFormatting>
  <conditionalFormatting sqref="D16:D23">
    <cfRule type="expression" dxfId="40" priority="1" stopIfTrue="1">
      <formula>IF($F16=$K$204,TRUE,FALSE)</formula>
    </cfRule>
    <cfRule type="expression" dxfId="39" priority="2" stopIfTrue="1">
      <formula>IF($L16="○",TRUE,FALSE)</formula>
    </cfRule>
  </conditionalFormatting>
  <conditionalFormatting sqref="B16:B23 H16:J23 E16:E23">
    <cfRule type="expression" dxfId="38" priority="3" stopIfTrue="1">
      <formula>IF($F16=$K$204,TRUE,FALSE)</formula>
    </cfRule>
  </conditionalFormatting>
  <conditionalFormatting sqref="F16:F23">
    <cfRule type="cellIs" dxfId="37" priority="4" stopIfTrue="1" operator="equal">
      <formula>$K$199</formula>
    </cfRule>
    <cfRule type="expression" dxfId="36" priority="5" stopIfTrue="1">
      <formula>IF($F16=$K$204,TRUE,FALSE)</formula>
    </cfRule>
    <cfRule type="cellIs" dxfId="35" priority="6" stopIfTrue="1" operator="equal">
      <formula>$K$200</formula>
    </cfRule>
  </conditionalFormatting>
  <conditionalFormatting sqref="C16:C23">
    <cfRule type="expression" dxfId="34" priority="7" stopIfTrue="1">
      <formula>IF($F16=$K$204,TRUE,FALSE)</formula>
    </cfRule>
    <cfRule type="expression" dxfId="33" priority="8" stopIfTrue="1">
      <formula>IF($K16="○",TRUE,FALSE)</formula>
    </cfRule>
  </conditionalFormatting>
  <conditionalFormatting sqref="G16:G23">
    <cfRule type="expression" dxfId="32" priority="9" stopIfTrue="1">
      <formula>IF($F16=$K$204,TRUE,FALSE)</formula>
    </cfRule>
    <cfRule type="cellIs" dxfId="31" priority="10" stopIfTrue="1" operator="equal">
      <formula>"BUG"</formula>
    </cfRule>
    <cfRule type="cellIs" dxfId="30" priority="11" stopIfTrue="1" operator="equal">
      <formula>$J$190</formula>
    </cfRule>
  </conditionalFormatting>
  <dataValidations count="25">
    <dataValidation type="list" allowBlank="1" showInputMessage="1" showErrorMessage="1" sqref="J2:J10">
      <formula1>$K$235:$K$243</formula1>
    </dataValidation>
    <dataValidation type="list" operator="equal" allowBlank="1" sqref="F2:F10">
      <formula1>$M$234:$M$241</formula1>
    </dataValidation>
    <dataValidation type="list" allowBlank="1" showInputMessage="1" showErrorMessage="1" sqref="I2:I10">
      <formula1>$L$212:$L$217</formula1>
    </dataValidation>
    <dataValidation type="list" allowBlank="1" showInputMessage="1" showErrorMessage="1" sqref="H2:H10">
      <formula1>$N$213:$N$214</formula1>
    </dataValidation>
    <dataValidation type="list" operator="equal" allowBlank="1" sqref="G2:G10">
      <formula1>$J$212:$J$217</formula1>
    </dataValidation>
    <dataValidation type="list" allowBlank="1" showInputMessage="1" showErrorMessage="1" sqref="J11:J12">
      <formula1>$K$226:$K$234</formula1>
    </dataValidation>
    <dataValidation type="list" operator="equal" allowBlank="1" sqref="F11:F12">
      <formula1>$M$225:$M$232</formula1>
    </dataValidation>
    <dataValidation type="list" allowBlank="1" showInputMessage="1" showErrorMessage="1" sqref="I11:I12">
      <formula1>$L$203:$L$208</formula1>
    </dataValidation>
    <dataValidation type="list" allowBlank="1" showInputMessage="1" showErrorMessage="1" sqref="H11:H12">
      <formula1>$N$204:$N$205</formula1>
    </dataValidation>
    <dataValidation type="list" operator="equal" allowBlank="1" sqref="G11:G12">
      <formula1>$J$203:$J$208</formula1>
    </dataValidation>
    <dataValidation type="list" allowBlank="1" showInputMessage="1" showErrorMessage="1" sqref="J13">
      <formula1>$K$224:$K$232</formula1>
    </dataValidation>
    <dataValidation type="list" operator="equal" allowBlank="1" sqref="F13">
      <formula1>$M$223:$M$230</formula1>
    </dataValidation>
    <dataValidation type="list" allowBlank="1" showInputMessage="1" showErrorMessage="1" sqref="I13">
      <formula1>$L$201:$L$206</formula1>
    </dataValidation>
    <dataValidation type="list" allowBlank="1" showInputMessage="1" showErrorMessage="1" sqref="H13">
      <formula1>$N$202:$N$203</formula1>
    </dataValidation>
    <dataValidation type="list" operator="equal" allowBlank="1" sqref="G13">
      <formula1>$J$201:$J$206</formula1>
    </dataValidation>
    <dataValidation type="list" allowBlank="1" showInputMessage="1" showErrorMessage="1" sqref="J14:J15">
      <formula1>$K$223:$K$231</formula1>
    </dataValidation>
    <dataValidation type="list" operator="equal" allowBlank="1" sqref="F14:F15">
      <formula1>$M$222:$M$229</formula1>
    </dataValidation>
    <dataValidation type="list" allowBlank="1" showInputMessage="1" showErrorMessage="1" sqref="I14:I15">
      <formula1>$L$200:$L$205</formula1>
    </dataValidation>
    <dataValidation type="list" allowBlank="1" showInputMessage="1" showErrorMessage="1" sqref="H14:H15">
      <formula1>$N$201:$N$202</formula1>
    </dataValidation>
    <dataValidation type="list" operator="equal" allowBlank="1" sqref="G14:G15">
      <formula1>$J$200:$J$205</formula1>
    </dataValidation>
    <dataValidation type="list" allowBlank="1" showInputMessage="1" showErrorMessage="1" sqref="J16:J23">
      <formula1>$K$209:$K$217</formula1>
    </dataValidation>
    <dataValidation type="list" operator="equal" allowBlank="1" sqref="F16:F23">
      <formula1>$M$208:$M$215</formula1>
    </dataValidation>
    <dataValidation type="list" allowBlank="1" showInputMessage="1" showErrorMessage="1" sqref="I16:I23">
      <formula1>$L$186:$L$191</formula1>
    </dataValidation>
    <dataValidation type="list" allowBlank="1" showInputMessage="1" showErrorMessage="1" sqref="H16:H23">
      <formula1>$N$187:$N$188</formula1>
    </dataValidation>
    <dataValidation type="list" operator="equal" allowBlank="1" sqref="G16:G23">
      <formula1>$J$186:$J$191</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061" stopIfTrue="1" id="{88E6CABB-4A7F-4032-B110-DAFE8DB1E01E}">
            <xm:f>IF(AI!#REF!=AI!$K$240,TRUE,FALSE)</xm:f>
            <x14:dxf>
              <fill>
                <patternFill>
                  <bgColor indexed="22"/>
                </patternFill>
              </fill>
            </x14:dxf>
          </x14:cfRule>
          <x14:cfRule type="expression" priority="2062" stopIfTrue="1" id="{799691A1-7B75-47B5-8D34-F9817EBAAABC}">
            <xm:f>IF(AI!#REF!="○",TRUE,FALSE)</xm:f>
            <x14:dxf>
              <fill>
                <patternFill>
                  <bgColor indexed="13"/>
                </patternFill>
              </fill>
            </x14:dxf>
          </x14:cfRule>
          <xm:sqref>D2:D5</xm:sqref>
        </x14:conditionalFormatting>
        <x14:conditionalFormatting xmlns:xm="http://schemas.microsoft.com/office/excel/2006/main">
          <x14:cfRule type="expression" priority="2065" stopIfTrue="1" id="{2CDEC6E7-C552-400C-B9D9-5FEB67211B30}">
            <xm:f>IF(AI!#REF!=AI!$K$240,TRUE,FALSE)</xm:f>
            <x14:dxf>
              <fill>
                <patternFill>
                  <bgColor indexed="22"/>
                </patternFill>
              </fill>
            </x14:dxf>
          </x14:cfRule>
          <xm:sqref>B2:B5 H2:J5 E2:E5 H9:J10 E9:E10</xm:sqref>
        </x14:conditionalFormatting>
        <x14:conditionalFormatting xmlns:xm="http://schemas.microsoft.com/office/excel/2006/main">
          <x14:cfRule type="cellIs" priority="2071" stopIfTrue="1" operator="equal" id="{59B7E14B-925A-46FD-8255-0F0863D68415}">
            <xm:f>AI!$K$235</xm:f>
            <x14:dxf>
              <fill>
                <patternFill>
                  <bgColor indexed="43"/>
                </patternFill>
              </fill>
            </x14:dxf>
          </x14:cfRule>
          <x14:cfRule type="expression" priority="2072" stopIfTrue="1" id="{128B10D8-95EF-485A-BB42-E03B7630523F}">
            <xm:f>IF(AI!#REF!=AI!$K$240,TRUE,FALSE)</xm:f>
            <x14:dxf>
              <fill>
                <patternFill>
                  <bgColor indexed="22"/>
                </patternFill>
              </fill>
            </x14:dxf>
          </x14:cfRule>
          <x14:cfRule type="cellIs" priority="2073" stopIfTrue="1" operator="equal" id="{823D1324-65C9-416D-B764-7E834FBDEF9F}">
            <xm:f>AI!$K$236</xm:f>
            <x14:dxf>
              <fill>
                <patternFill>
                  <bgColor indexed="13"/>
                </patternFill>
              </fill>
            </x14:dxf>
          </x14:cfRule>
          <xm:sqref>F2:F5</xm:sqref>
        </x14:conditionalFormatting>
        <x14:conditionalFormatting xmlns:xm="http://schemas.microsoft.com/office/excel/2006/main">
          <x14:cfRule type="expression" priority="2077" stopIfTrue="1" id="{7E742AB3-7AEC-40E8-8164-C3484FE290FA}">
            <xm:f>IF(AI!#REF!=AI!$K$240,TRUE,FALSE)</xm:f>
            <x14:dxf>
              <fill>
                <patternFill>
                  <bgColor indexed="22"/>
                </patternFill>
              </fill>
            </x14:dxf>
          </x14:cfRule>
          <x14:cfRule type="expression" priority="2078" stopIfTrue="1" id="{D1151847-169E-47AB-9375-31F36A799D83}">
            <xm:f>IF(AI!#REF!="○",TRUE,FALSE)</xm:f>
            <x14:dxf>
              <fill>
                <patternFill>
                  <bgColor indexed="13"/>
                </patternFill>
              </fill>
            </x14:dxf>
          </x14:cfRule>
          <xm:sqref>C2:C5</xm:sqref>
        </x14:conditionalFormatting>
        <x14:conditionalFormatting xmlns:xm="http://schemas.microsoft.com/office/excel/2006/main">
          <x14:cfRule type="expression" priority="2081" stopIfTrue="1" id="{D88763CD-1D9F-41F5-8B30-920820FBE4A5}">
            <xm:f>IF(AI!#REF!=AI!$K$240,TRUE,FALSE)</xm:f>
            <x14:dxf>
              <fill>
                <patternFill>
                  <bgColor indexed="22"/>
                </patternFill>
              </fill>
            </x14:dxf>
          </x14:cfRule>
          <x14:cfRule type="cellIs" priority="2083" stopIfTrue="1" operator="equal" id="{768C936E-8859-4471-A8D7-7A2CDC2BD13D}">
            <xm:f>AI!$J$226</xm:f>
            <x14:dxf>
              <font>
                <condense val="0"/>
                <extend val="0"/>
                <color auto="1"/>
              </font>
              <fill>
                <patternFill>
                  <bgColor indexed="13"/>
                </patternFill>
              </fill>
            </x14:dxf>
          </x14:cfRule>
          <xm:sqref>G2:G5</xm:sqref>
        </x14:conditionalFormatting>
        <x14:conditionalFormatting xmlns:xm="http://schemas.microsoft.com/office/excel/2006/main">
          <x14:cfRule type="expression" priority="2405" stopIfTrue="1" id="{88E6CABB-4A7F-4032-B110-DAFE8DB1E01E}">
            <xm:f>IF(AI!#REF!=AI!$K$240,TRUE,FALSE)</xm:f>
            <x14:dxf>
              <fill>
                <patternFill>
                  <bgColor indexed="22"/>
                </patternFill>
              </fill>
            </x14:dxf>
          </x14:cfRule>
          <x14:cfRule type="expression" priority="2406" stopIfTrue="1" id="{799691A1-7B75-47B5-8D34-F9817EBAAABC}">
            <xm:f>IF(AI!#REF!="○",TRUE,FALSE)</xm:f>
            <x14:dxf>
              <fill>
                <patternFill>
                  <bgColor indexed="13"/>
                </patternFill>
              </fill>
            </x14:dxf>
          </x14:cfRule>
          <xm:sqref>D9:D10</xm:sqref>
        </x14:conditionalFormatting>
        <x14:conditionalFormatting xmlns:xm="http://schemas.microsoft.com/office/excel/2006/main">
          <x14:cfRule type="expression" priority="2408" stopIfTrue="1" id="{2CDEC6E7-C552-400C-B9D9-5FEB67211B30}">
            <xm:f>IF(AI!#REF!=AI!$K$240,TRUE,FALSE)</xm:f>
            <x14:dxf>
              <fill>
                <patternFill>
                  <bgColor indexed="22"/>
                </patternFill>
              </fill>
            </x14:dxf>
          </x14:cfRule>
          <xm:sqref>B9:B10</xm:sqref>
        </x14:conditionalFormatting>
        <x14:conditionalFormatting xmlns:xm="http://schemas.microsoft.com/office/excel/2006/main">
          <x14:cfRule type="cellIs" priority="2416" stopIfTrue="1" operator="equal" id="{59B7E14B-925A-46FD-8255-0F0863D68415}">
            <xm:f>AI!$K$235</xm:f>
            <x14:dxf>
              <fill>
                <patternFill>
                  <bgColor indexed="43"/>
                </patternFill>
              </fill>
            </x14:dxf>
          </x14:cfRule>
          <x14:cfRule type="expression" priority="2417" stopIfTrue="1" id="{128B10D8-95EF-485A-BB42-E03B7630523F}">
            <xm:f>IF(AI!#REF!=AI!$K$240,TRUE,FALSE)</xm:f>
            <x14:dxf>
              <fill>
                <patternFill>
                  <bgColor indexed="22"/>
                </patternFill>
              </fill>
            </x14:dxf>
          </x14:cfRule>
          <x14:cfRule type="cellIs" priority="2418" stopIfTrue="1" operator="equal" id="{823D1324-65C9-416D-B764-7E834FBDEF9F}">
            <xm:f>AI!$K$236</xm:f>
            <x14:dxf>
              <fill>
                <patternFill>
                  <bgColor indexed="13"/>
                </patternFill>
              </fill>
            </x14:dxf>
          </x14:cfRule>
          <xm:sqref>F9:F10</xm:sqref>
        </x14:conditionalFormatting>
        <x14:conditionalFormatting xmlns:xm="http://schemas.microsoft.com/office/excel/2006/main">
          <x14:cfRule type="expression" priority="2421" stopIfTrue="1" id="{7E742AB3-7AEC-40E8-8164-C3484FE290FA}">
            <xm:f>IF(AI!#REF!=AI!$K$240,TRUE,FALSE)</xm:f>
            <x14:dxf>
              <fill>
                <patternFill>
                  <bgColor indexed="22"/>
                </patternFill>
              </fill>
            </x14:dxf>
          </x14:cfRule>
          <x14:cfRule type="expression" priority="2422" stopIfTrue="1" id="{D1151847-169E-47AB-9375-31F36A799D83}">
            <xm:f>IF(AI!#REF!="○",TRUE,FALSE)</xm:f>
            <x14:dxf>
              <fill>
                <patternFill>
                  <bgColor indexed="13"/>
                </patternFill>
              </fill>
            </x14:dxf>
          </x14:cfRule>
          <xm:sqref>C9:C10</xm:sqref>
        </x14:conditionalFormatting>
        <x14:conditionalFormatting xmlns:xm="http://schemas.microsoft.com/office/excel/2006/main">
          <x14:cfRule type="expression" priority="2425" stopIfTrue="1" id="{D88763CD-1D9F-41F5-8B30-920820FBE4A5}">
            <xm:f>IF(AI!#REF!=AI!$K$240,TRUE,FALSE)</xm:f>
            <x14:dxf>
              <fill>
                <patternFill>
                  <bgColor indexed="22"/>
                </patternFill>
              </fill>
            </x14:dxf>
          </x14:cfRule>
          <x14:cfRule type="cellIs" priority="2426" stopIfTrue="1" operator="equal" id="{768C936E-8859-4471-A8D7-7A2CDC2BD13D}">
            <xm:f>AI!$J$226</xm:f>
            <x14:dxf>
              <font>
                <condense val="0"/>
                <extend val="0"/>
                <color auto="1"/>
              </font>
              <fill>
                <patternFill>
                  <bgColor indexed="13"/>
                </patternFill>
              </fill>
            </x14:dxf>
          </x14:cfRule>
          <xm:sqref>G9:G10</xm:sqref>
        </x14:conditionalFormatting>
        <x14:conditionalFormatting xmlns:xm="http://schemas.microsoft.com/office/excel/2006/main">
          <x14:cfRule type="expression" priority="9827" stopIfTrue="1" id="{88E6CABB-4A7F-4032-B110-DAFE8DB1E01E}">
            <xm:f>IF(AI!$F2=AI!$K$240,TRUE,FALSE)</xm:f>
            <x14:dxf>
              <fill>
                <patternFill>
                  <bgColor indexed="22"/>
                </patternFill>
              </fill>
            </x14:dxf>
          </x14:cfRule>
          <x14:cfRule type="expression" priority="9828" stopIfTrue="1" id="{799691A1-7B75-47B5-8D34-F9817EBAAABC}">
            <xm:f>IF(AI!$L2="○",TRUE,FALSE)</xm:f>
            <x14:dxf>
              <fill>
                <patternFill>
                  <bgColor indexed="13"/>
                </patternFill>
              </fill>
            </x14:dxf>
          </x14:cfRule>
          <xm:sqref>D6:D8</xm:sqref>
        </x14:conditionalFormatting>
        <x14:conditionalFormatting xmlns:xm="http://schemas.microsoft.com/office/excel/2006/main">
          <x14:cfRule type="expression" priority="9829" stopIfTrue="1" id="{2CDEC6E7-C552-400C-B9D9-5FEB67211B30}">
            <xm:f>IF(AI!$F2=AI!$K$240,TRUE,FALSE)</xm:f>
            <x14:dxf>
              <fill>
                <patternFill>
                  <bgColor indexed="22"/>
                </patternFill>
              </fill>
            </x14:dxf>
          </x14:cfRule>
          <xm:sqref>B6:B8 H6:J8 E6:E8</xm:sqref>
        </x14:conditionalFormatting>
        <x14:conditionalFormatting xmlns:xm="http://schemas.microsoft.com/office/excel/2006/main">
          <x14:cfRule type="cellIs" priority="9832" stopIfTrue="1" operator="equal" id="{59B7E14B-925A-46FD-8255-0F0863D68415}">
            <xm:f>AI!$K$235</xm:f>
            <x14:dxf>
              <fill>
                <patternFill>
                  <bgColor indexed="43"/>
                </patternFill>
              </fill>
            </x14:dxf>
          </x14:cfRule>
          <x14:cfRule type="expression" priority="9833" stopIfTrue="1" id="{128B10D8-95EF-485A-BB42-E03B7630523F}">
            <xm:f>IF(AI!$F2=AI!$K$240,TRUE,FALSE)</xm:f>
            <x14:dxf>
              <fill>
                <patternFill>
                  <bgColor indexed="22"/>
                </patternFill>
              </fill>
            </x14:dxf>
          </x14:cfRule>
          <x14:cfRule type="cellIs" priority="9834" stopIfTrue="1" operator="equal" id="{823D1324-65C9-416D-B764-7E834FBDEF9F}">
            <xm:f>AI!$K$236</xm:f>
            <x14:dxf>
              <fill>
                <patternFill>
                  <bgColor indexed="13"/>
                </patternFill>
              </fill>
            </x14:dxf>
          </x14:cfRule>
          <xm:sqref>F6:F8</xm:sqref>
        </x14:conditionalFormatting>
        <x14:conditionalFormatting xmlns:xm="http://schemas.microsoft.com/office/excel/2006/main">
          <x14:cfRule type="expression" priority="9835" stopIfTrue="1" id="{7E742AB3-7AEC-40E8-8164-C3484FE290FA}">
            <xm:f>IF(AI!$F2=AI!$K$240,TRUE,FALSE)</xm:f>
            <x14:dxf>
              <fill>
                <patternFill>
                  <bgColor indexed="22"/>
                </patternFill>
              </fill>
            </x14:dxf>
          </x14:cfRule>
          <x14:cfRule type="expression" priority="9836" stopIfTrue="1" id="{D1151847-169E-47AB-9375-31F36A799D83}">
            <xm:f>IF(AI!$K2="○",TRUE,FALSE)</xm:f>
            <x14:dxf>
              <fill>
                <patternFill>
                  <bgColor indexed="13"/>
                </patternFill>
              </fill>
            </x14:dxf>
          </x14:cfRule>
          <xm:sqref>C6:C8</xm:sqref>
        </x14:conditionalFormatting>
        <x14:conditionalFormatting xmlns:xm="http://schemas.microsoft.com/office/excel/2006/main">
          <x14:cfRule type="expression" priority="9837" stopIfTrue="1" id="{D88763CD-1D9F-41F5-8B30-920820FBE4A5}">
            <xm:f>IF(AI!$F2=AI!$K$240,TRUE,FALSE)</xm:f>
            <x14:dxf>
              <fill>
                <patternFill>
                  <bgColor indexed="22"/>
                </patternFill>
              </fill>
            </x14:dxf>
          </x14:cfRule>
          <x14:cfRule type="cellIs" priority="9838" stopIfTrue="1" operator="equal" id="{768C936E-8859-4471-A8D7-7A2CDC2BD13D}">
            <xm:f>AI!$J$226</xm:f>
            <x14:dxf>
              <font>
                <condense val="0"/>
                <extend val="0"/>
                <color auto="1"/>
              </font>
              <fill>
                <patternFill>
                  <bgColor indexed="13"/>
                </patternFill>
              </fill>
            </x14:dxf>
          </x14:cfRule>
          <xm:sqref>G6:G8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72"/>
  <sheetViews>
    <sheetView zoomScale="85" zoomScaleNormal="85" workbookViewId="0">
      <pane xSplit="6" ySplit="3" topLeftCell="G25" activePane="bottomRight" state="frozen"/>
      <selection pane="topRight" activeCell="G1" sqref="G1"/>
      <selection pane="bottomLeft" activeCell="A4" sqref="A4"/>
      <selection pane="bottomRight" activeCell="E11" sqref="E11"/>
    </sheetView>
  </sheetViews>
  <sheetFormatPr defaultRowHeight="13.5"/>
  <cols>
    <col min="1" max="1" width="1.75" customWidth="1"/>
    <col min="2" max="2" width="3.5" customWidth="1"/>
    <col min="3" max="3" width="7.5" style="50" customWidth="1"/>
    <col min="4" max="4" width="16.375" style="50" customWidth="1"/>
    <col min="7" max="7" width="17" style="50" customWidth="1"/>
    <col min="8" max="8" width="8.875" style="50" customWidth="1"/>
    <col min="9" max="9" width="5.5" customWidth="1"/>
    <col min="10" max="10" width="5.375" customWidth="1"/>
  </cols>
  <sheetData>
    <row r="2" spans="2:17" ht="27" customHeight="1">
      <c r="B2" s="61"/>
      <c r="C2" s="61"/>
      <c r="D2" s="61"/>
      <c r="E2" s="61"/>
      <c r="F2" s="61"/>
      <c r="G2" s="61" t="s">
        <v>79</v>
      </c>
      <c r="H2" s="61" t="s">
        <v>85</v>
      </c>
      <c r="I2" s="61"/>
      <c r="J2" s="57"/>
      <c r="K2" s="61" t="s">
        <v>455</v>
      </c>
      <c r="L2" s="61"/>
      <c r="M2" s="61" t="s">
        <v>666</v>
      </c>
      <c r="N2" s="63"/>
      <c r="O2" s="66" t="s">
        <v>724</v>
      </c>
      <c r="P2" s="67"/>
      <c r="Q2" s="56"/>
    </row>
    <row r="3" spans="2:17" ht="40.5">
      <c r="B3" s="61" t="s">
        <v>389</v>
      </c>
      <c r="C3" s="61" t="s">
        <v>393</v>
      </c>
      <c r="D3" s="61" t="s">
        <v>68</v>
      </c>
      <c r="E3" s="61" t="s">
        <v>81</v>
      </c>
      <c r="F3" s="61" t="s">
        <v>74</v>
      </c>
      <c r="G3" s="61" t="s">
        <v>78</v>
      </c>
      <c r="H3" s="61" t="s">
        <v>660</v>
      </c>
      <c r="I3" s="61" t="s">
        <v>123</v>
      </c>
      <c r="J3" s="61" t="s">
        <v>672</v>
      </c>
      <c r="K3" s="61" t="s">
        <v>124</v>
      </c>
      <c r="L3" s="61" t="s">
        <v>125</v>
      </c>
      <c r="M3" s="61" t="s">
        <v>900</v>
      </c>
      <c r="N3" s="61" t="s">
        <v>901</v>
      </c>
      <c r="O3" s="61" t="s">
        <v>725</v>
      </c>
      <c r="P3" s="61" t="s">
        <v>726</v>
      </c>
      <c r="Q3" s="61" t="s">
        <v>671</v>
      </c>
    </row>
    <row r="4" spans="2:17" ht="40.5">
      <c r="B4" s="56">
        <v>0</v>
      </c>
      <c r="C4" s="57" t="s">
        <v>390</v>
      </c>
      <c r="D4" s="57" t="s">
        <v>71</v>
      </c>
      <c r="E4" s="56"/>
      <c r="F4" s="56" t="s">
        <v>77</v>
      </c>
      <c r="G4" s="57" t="s">
        <v>646</v>
      </c>
      <c r="H4" s="57" t="s">
        <v>661</v>
      </c>
      <c r="I4" s="56" t="s">
        <v>126</v>
      </c>
      <c r="J4" s="56" t="s">
        <v>677</v>
      </c>
      <c r="K4" s="56" t="s">
        <v>348</v>
      </c>
      <c r="L4" s="56" t="s">
        <v>348</v>
      </c>
      <c r="M4" s="56"/>
      <c r="N4" s="56"/>
      <c r="O4" s="56"/>
      <c r="P4" s="56"/>
      <c r="Q4" s="56"/>
    </row>
    <row r="5" spans="2:17" ht="27">
      <c r="B5" s="56"/>
      <c r="C5" s="57"/>
      <c r="D5" s="57"/>
      <c r="E5" s="56"/>
      <c r="F5" s="58" t="s">
        <v>73</v>
      </c>
      <c r="G5" s="59" t="s">
        <v>647</v>
      </c>
      <c r="H5" s="59" t="s">
        <v>665</v>
      </c>
      <c r="I5" s="58" t="s">
        <v>127</v>
      </c>
      <c r="J5" s="58" t="s">
        <v>127</v>
      </c>
      <c r="K5" s="58" t="s">
        <v>127</v>
      </c>
      <c r="L5" s="58" t="s">
        <v>127</v>
      </c>
      <c r="M5" s="58" t="s">
        <v>127</v>
      </c>
      <c r="N5" s="58"/>
      <c r="O5" s="58"/>
      <c r="P5" s="58"/>
      <c r="Q5" s="56"/>
    </row>
    <row r="6" spans="2:17">
      <c r="B6" s="56"/>
      <c r="C6" s="57"/>
      <c r="D6" s="57"/>
      <c r="E6" s="56"/>
      <c r="F6" s="56" t="s">
        <v>75</v>
      </c>
      <c r="G6" s="57" t="s">
        <v>76</v>
      </c>
      <c r="H6" s="57" t="s">
        <v>663</v>
      </c>
      <c r="I6" s="56" t="s">
        <v>127</v>
      </c>
      <c r="J6" s="56"/>
      <c r="K6" s="56"/>
      <c r="L6" s="56"/>
      <c r="M6" s="56"/>
      <c r="N6" s="56"/>
      <c r="O6" s="56"/>
      <c r="P6" s="56"/>
      <c r="Q6" s="56"/>
    </row>
    <row r="7" spans="2:17">
      <c r="B7" s="56">
        <v>1</v>
      </c>
      <c r="C7" s="57" t="s">
        <v>391</v>
      </c>
      <c r="D7" s="57" t="s">
        <v>131</v>
      </c>
      <c r="E7" s="56"/>
      <c r="F7" s="56"/>
      <c r="G7" s="57"/>
      <c r="H7" s="57" t="s">
        <v>661</v>
      </c>
      <c r="I7" s="56" t="s">
        <v>348</v>
      </c>
      <c r="J7" s="56"/>
      <c r="K7" s="56" t="s">
        <v>348</v>
      </c>
      <c r="L7" s="56" t="s">
        <v>348</v>
      </c>
      <c r="M7" s="56"/>
      <c r="N7" s="56"/>
      <c r="O7" s="56"/>
      <c r="P7" s="56"/>
      <c r="Q7" s="56"/>
    </row>
    <row r="8" spans="2:17">
      <c r="B8" s="56">
        <v>2</v>
      </c>
      <c r="C8" s="57" t="s">
        <v>392</v>
      </c>
      <c r="D8" s="57" t="s">
        <v>130</v>
      </c>
      <c r="E8" s="56"/>
      <c r="F8" s="58" t="s">
        <v>147</v>
      </c>
      <c r="G8" s="59" t="s">
        <v>148</v>
      </c>
      <c r="H8" s="59" t="s">
        <v>664</v>
      </c>
      <c r="I8" s="58" t="s">
        <v>127</v>
      </c>
      <c r="J8" s="58" t="s">
        <v>127</v>
      </c>
      <c r="K8" s="58" t="s">
        <v>127</v>
      </c>
      <c r="L8" s="58" t="s">
        <v>127</v>
      </c>
      <c r="M8" s="58" t="s">
        <v>127</v>
      </c>
      <c r="N8" s="58"/>
      <c r="O8" s="58"/>
      <c r="P8" s="58"/>
      <c r="Q8" s="56"/>
    </row>
    <row r="9" spans="2:17">
      <c r="B9" s="56"/>
      <c r="C9" s="57"/>
      <c r="D9" s="57"/>
      <c r="E9" s="56"/>
      <c r="F9" s="58"/>
      <c r="G9" s="59" t="s">
        <v>153</v>
      </c>
      <c r="H9" s="59" t="s">
        <v>664</v>
      </c>
      <c r="I9" s="58" t="s">
        <v>127</v>
      </c>
      <c r="J9" s="58" t="s">
        <v>127</v>
      </c>
      <c r="K9" s="58" t="s">
        <v>127</v>
      </c>
      <c r="L9" s="58" t="s">
        <v>127</v>
      </c>
      <c r="M9" s="58" t="s">
        <v>127</v>
      </c>
      <c r="N9" s="58"/>
      <c r="O9" s="58"/>
      <c r="P9" s="58"/>
      <c r="Q9" s="56"/>
    </row>
    <row r="10" spans="2:17">
      <c r="B10" s="56"/>
      <c r="C10" s="57"/>
      <c r="D10" s="57"/>
      <c r="E10" s="56"/>
      <c r="F10" s="56" t="s">
        <v>492</v>
      </c>
      <c r="G10" s="57" t="s">
        <v>662</v>
      </c>
      <c r="H10" s="57" t="s">
        <v>661</v>
      </c>
      <c r="I10" s="56" t="s">
        <v>126</v>
      </c>
      <c r="J10" s="56"/>
      <c r="K10" s="56" t="s">
        <v>126</v>
      </c>
      <c r="L10" s="56" t="s">
        <v>126</v>
      </c>
      <c r="M10" s="56"/>
      <c r="N10" s="56"/>
      <c r="O10" s="56"/>
      <c r="P10" s="56"/>
      <c r="Q10" s="56"/>
    </row>
    <row r="11" spans="2:17">
      <c r="B11" s="56"/>
      <c r="C11" s="57"/>
      <c r="D11" s="57"/>
      <c r="E11" s="56"/>
      <c r="F11" s="56" t="s">
        <v>149</v>
      </c>
      <c r="G11" s="57" t="s">
        <v>151</v>
      </c>
      <c r="H11" s="62"/>
      <c r="I11" s="56" t="s">
        <v>127</v>
      </c>
      <c r="J11" s="56"/>
      <c r="K11" s="56"/>
      <c r="L11" s="56"/>
      <c r="M11" s="56"/>
      <c r="N11" s="56"/>
      <c r="O11" s="56"/>
      <c r="P11" s="56"/>
      <c r="Q11" s="56"/>
    </row>
    <row r="12" spans="2:17">
      <c r="B12" s="56"/>
      <c r="C12" s="57"/>
      <c r="D12" s="57"/>
      <c r="E12" s="56"/>
      <c r="F12" s="58" t="s">
        <v>150</v>
      </c>
      <c r="G12" s="59" t="s">
        <v>152</v>
      </c>
      <c r="H12" s="59" t="s">
        <v>664</v>
      </c>
      <c r="I12" s="58" t="s">
        <v>127</v>
      </c>
      <c r="J12" s="58" t="s">
        <v>127</v>
      </c>
      <c r="K12" s="58" t="s">
        <v>127</v>
      </c>
      <c r="L12" s="58" t="s">
        <v>127</v>
      </c>
      <c r="M12" s="58" t="s">
        <v>127</v>
      </c>
      <c r="N12" s="58"/>
      <c r="O12" s="58"/>
      <c r="P12" s="58"/>
      <c r="Q12" s="56"/>
    </row>
    <row r="13" spans="2:17">
      <c r="B13" s="56"/>
      <c r="C13" s="57"/>
      <c r="D13" s="57"/>
      <c r="E13" s="56"/>
      <c r="F13" s="58"/>
      <c r="G13" s="59"/>
      <c r="H13" s="59" t="s">
        <v>664</v>
      </c>
      <c r="I13" s="58" t="s">
        <v>127</v>
      </c>
      <c r="J13" s="58" t="s">
        <v>127</v>
      </c>
      <c r="K13" s="58" t="s">
        <v>127</v>
      </c>
      <c r="L13" s="58" t="s">
        <v>127</v>
      </c>
      <c r="M13" s="58" t="s">
        <v>127</v>
      </c>
      <c r="N13" s="58"/>
      <c r="O13" s="58"/>
      <c r="P13" s="58"/>
      <c r="Q13" s="56"/>
    </row>
    <row r="14" spans="2:17">
      <c r="B14" s="56">
        <v>3</v>
      </c>
      <c r="C14" s="57" t="s">
        <v>394</v>
      </c>
      <c r="D14" s="57" t="s">
        <v>72</v>
      </c>
      <c r="E14" s="56"/>
      <c r="F14" s="56" t="s">
        <v>77</v>
      </c>
      <c r="G14" s="57" t="s">
        <v>128</v>
      </c>
      <c r="H14" s="57" t="s">
        <v>663</v>
      </c>
      <c r="I14" s="56" t="s">
        <v>126</v>
      </c>
      <c r="J14" s="56"/>
      <c r="K14" s="56" t="s">
        <v>126</v>
      </c>
      <c r="L14" s="60"/>
      <c r="M14" s="56"/>
      <c r="N14" s="56"/>
      <c r="O14" s="56" t="s">
        <v>727</v>
      </c>
      <c r="P14" s="56" t="s">
        <v>728</v>
      </c>
      <c r="Q14" s="56"/>
    </row>
    <row r="15" spans="2:17" ht="27">
      <c r="B15" s="56">
        <v>4</v>
      </c>
      <c r="C15" s="57" t="s">
        <v>395</v>
      </c>
      <c r="D15" s="57" t="s">
        <v>121</v>
      </c>
      <c r="E15" s="56"/>
      <c r="F15" s="56" t="s">
        <v>77</v>
      </c>
      <c r="G15" s="57" t="s">
        <v>406</v>
      </c>
      <c r="H15" s="57" t="s">
        <v>661</v>
      </c>
      <c r="I15" s="56" t="s">
        <v>126</v>
      </c>
      <c r="J15" s="56" t="s">
        <v>677</v>
      </c>
      <c r="K15" s="56" t="s">
        <v>126</v>
      </c>
      <c r="L15" s="56" t="s">
        <v>126</v>
      </c>
      <c r="M15" s="56"/>
      <c r="N15" s="56"/>
      <c r="O15" s="56"/>
      <c r="P15" s="56"/>
      <c r="Q15" s="56"/>
    </row>
    <row r="16" spans="2:17" ht="40.5">
      <c r="B16" s="56">
        <v>5</v>
      </c>
      <c r="C16" s="57" t="s">
        <v>396</v>
      </c>
      <c r="D16" s="57" t="s">
        <v>145</v>
      </c>
      <c r="E16" s="56"/>
      <c r="F16" s="56" t="s">
        <v>667</v>
      </c>
      <c r="G16" s="57" t="s">
        <v>644</v>
      </c>
      <c r="H16" s="57" t="s">
        <v>661</v>
      </c>
      <c r="I16" s="56" t="s">
        <v>348</v>
      </c>
      <c r="J16" s="56" t="s">
        <v>677</v>
      </c>
      <c r="K16" s="56" t="s">
        <v>348</v>
      </c>
      <c r="L16" s="56" t="s">
        <v>348</v>
      </c>
      <c r="M16" s="56"/>
      <c r="N16" s="56"/>
      <c r="O16" s="56"/>
      <c r="P16" s="56"/>
      <c r="Q16" s="56"/>
    </row>
    <row r="17" spans="2:17" ht="40.5">
      <c r="B17" s="56">
        <v>6</v>
      </c>
      <c r="C17" s="57" t="s">
        <v>397</v>
      </c>
      <c r="D17" s="57" t="s">
        <v>201</v>
      </c>
      <c r="E17" s="56"/>
      <c r="F17" s="56" t="s">
        <v>667</v>
      </c>
      <c r="G17" s="57"/>
      <c r="H17" s="57" t="s">
        <v>663</v>
      </c>
      <c r="I17" s="56" t="s">
        <v>348</v>
      </c>
      <c r="J17" s="56" t="s">
        <v>678</v>
      </c>
      <c r="K17" s="56"/>
      <c r="L17" s="56"/>
      <c r="M17" s="56"/>
      <c r="N17" s="56"/>
      <c r="O17" s="56"/>
      <c r="P17" s="56"/>
      <c r="Q17" s="56"/>
    </row>
    <row r="18" spans="2:17" ht="27">
      <c r="B18" s="56">
        <v>7</v>
      </c>
      <c r="C18" s="57" t="s">
        <v>398</v>
      </c>
      <c r="D18" s="57" t="s">
        <v>673</v>
      </c>
      <c r="E18" s="56"/>
      <c r="F18" s="56" t="s">
        <v>667</v>
      </c>
      <c r="G18" s="57" t="s">
        <v>676</v>
      </c>
      <c r="H18" s="57" t="s">
        <v>663</v>
      </c>
      <c r="I18" s="56" t="s">
        <v>126</v>
      </c>
      <c r="J18" s="56" t="s">
        <v>677</v>
      </c>
      <c r="K18" s="56"/>
      <c r="L18" s="56"/>
      <c r="M18" s="56"/>
      <c r="N18" s="56"/>
      <c r="O18" s="56"/>
      <c r="P18" s="56"/>
      <c r="Q18" s="56"/>
    </row>
    <row r="19" spans="2:17" ht="27">
      <c r="B19" s="56">
        <v>8</v>
      </c>
      <c r="C19" s="57" t="s">
        <v>399</v>
      </c>
      <c r="D19" s="57" t="s">
        <v>674</v>
      </c>
      <c r="E19" s="56"/>
      <c r="F19" s="56" t="s">
        <v>667</v>
      </c>
      <c r="G19" s="57" t="s">
        <v>675</v>
      </c>
      <c r="H19" s="57" t="s">
        <v>663</v>
      </c>
      <c r="I19" s="56" t="s">
        <v>126</v>
      </c>
      <c r="J19" s="56" t="s">
        <v>677</v>
      </c>
      <c r="K19" s="56"/>
      <c r="L19" s="56"/>
      <c r="M19" s="56"/>
      <c r="N19" s="56"/>
      <c r="O19" s="56"/>
      <c r="P19" s="56"/>
      <c r="Q19" s="56"/>
    </row>
    <row r="20" spans="2:17" ht="27">
      <c r="B20" s="56">
        <v>9</v>
      </c>
      <c r="C20" s="57" t="s">
        <v>400</v>
      </c>
      <c r="D20" s="57" t="s">
        <v>271</v>
      </c>
      <c r="E20" s="56"/>
      <c r="F20" s="56" t="s">
        <v>667</v>
      </c>
      <c r="G20" s="57" t="s">
        <v>670</v>
      </c>
      <c r="H20" s="57" t="s">
        <v>663</v>
      </c>
      <c r="I20" s="56" t="s">
        <v>348</v>
      </c>
      <c r="J20" s="56"/>
      <c r="K20" s="56"/>
      <c r="L20" s="56"/>
      <c r="M20" s="56"/>
      <c r="N20" s="56"/>
      <c r="O20" s="56"/>
      <c r="P20" s="56"/>
      <c r="Q20" s="56"/>
    </row>
    <row r="21" spans="2:17">
      <c r="B21" s="56"/>
      <c r="C21" s="57"/>
      <c r="D21" s="57"/>
      <c r="E21" s="56"/>
      <c r="F21" s="56" t="s">
        <v>668</v>
      </c>
      <c r="G21" s="57" t="s">
        <v>669</v>
      </c>
      <c r="H21" s="57" t="s">
        <v>663</v>
      </c>
      <c r="I21" s="56" t="s">
        <v>127</v>
      </c>
      <c r="J21" s="56"/>
      <c r="K21" s="56"/>
      <c r="L21" s="56"/>
      <c r="M21" s="56"/>
      <c r="N21" s="56"/>
      <c r="O21" s="56"/>
      <c r="P21" s="56"/>
      <c r="Q21" s="56"/>
    </row>
    <row r="22" spans="2:17">
      <c r="B22" s="56">
        <v>10</v>
      </c>
      <c r="C22" s="57" t="s">
        <v>401</v>
      </c>
      <c r="D22" s="57"/>
      <c r="E22" s="56"/>
      <c r="F22" s="56"/>
      <c r="G22" s="57"/>
      <c r="H22" s="57" t="s">
        <v>663</v>
      </c>
      <c r="I22" s="56" t="s">
        <v>126</v>
      </c>
      <c r="J22" s="56"/>
      <c r="K22" s="56"/>
      <c r="L22" s="56"/>
      <c r="M22" s="56"/>
      <c r="N22" s="56"/>
      <c r="O22" s="56"/>
      <c r="P22" s="56"/>
      <c r="Q22" s="56"/>
    </row>
    <row r="23" spans="2:17">
      <c r="B23" s="56">
        <v>11</v>
      </c>
      <c r="C23" s="57" t="s">
        <v>402</v>
      </c>
      <c r="D23" s="57" t="s">
        <v>307</v>
      </c>
      <c r="E23" s="56"/>
      <c r="F23" s="56"/>
      <c r="G23" s="57" t="s">
        <v>308</v>
      </c>
      <c r="H23" s="57" t="s">
        <v>663</v>
      </c>
      <c r="I23" s="56" t="s">
        <v>348</v>
      </c>
      <c r="J23" s="60"/>
      <c r="K23" s="56"/>
      <c r="L23" s="60"/>
      <c r="M23" s="56"/>
      <c r="N23" s="56"/>
      <c r="O23" s="56"/>
      <c r="P23" s="56"/>
      <c r="Q23" s="56"/>
    </row>
    <row r="24" spans="2:17" ht="27">
      <c r="B24" s="56">
        <v>12</v>
      </c>
      <c r="C24" s="57" t="s">
        <v>403</v>
      </c>
      <c r="D24" s="57" t="s">
        <v>309</v>
      </c>
      <c r="E24" s="56"/>
      <c r="F24" s="56"/>
      <c r="G24" s="57" t="s">
        <v>682</v>
      </c>
      <c r="H24" s="57" t="s">
        <v>663</v>
      </c>
      <c r="I24" s="56" t="s">
        <v>348</v>
      </c>
      <c r="J24" s="56"/>
      <c r="K24" s="56"/>
      <c r="L24" s="56"/>
      <c r="M24" s="56"/>
      <c r="N24" s="56"/>
      <c r="O24" s="56"/>
      <c r="P24" s="56"/>
      <c r="Q24" s="56"/>
    </row>
    <row r="25" spans="2:17">
      <c r="B25" s="56">
        <v>13</v>
      </c>
      <c r="C25" s="57" t="s">
        <v>404</v>
      </c>
      <c r="D25" s="57"/>
      <c r="E25" s="56"/>
      <c r="F25" s="56"/>
      <c r="G25" s="57"/>
      <c r="H25" s="57" t="s">
        <v>663</v>
      </c>
      <c r="I25" s="56" t="s">
        <v>126</v>
      </c>
      <c r="J25" s="56"/>
      <c r="K25" s="56"/>
      <c r="L25" s="56"/>
      <c r="M25" s="56"/>
      <c r="N25" s="56"/>
      <c r="O25" s="56"/>
      <c r="P25" s="56"/>
      <c r="Q25" s="56"/>
    </row>
    <row r="26" spans="2:17">
      <c r="B26" s="56">
        <v>14</v>
      </c>
      <c r="C26" s="57" t="s">
        <v>405</v>
      </c>
      <c r="D26" s="57" t="s">
        <v>191</v>
      </c>
      <c r="E26" s="56"/>
      <c r="F26" s="56" t="s">
        <v>679</v>
      </c>
      <c r="G26" s="57" t="s">
        <v>680</v>
      </c>
      <c r="H26" s="57" t="s">
        <v>663</v>
      </c>
      <c r="I26" s="56" t="s">
        <v>348</v>
      </c>
      <c r="J26" s="56"/>
      <c r="K26" s="56"/>
      <c r="L26" s="56"/>
      <c r="M26" s="56"/>
      <c r="N26" s="56"/>
      <c r="O26" s="56"/>
      <c r="P26" s="56"/>
      <c r="Q26" s="56" t="s">
        <v>681</v>
      </c>
    </row>
    <row r="27" spans="2:17">
      <c r="B27" s="56">
        <v>15</v>
      </c>
      <c r="C27" s="57" t="s">
        <v>640</v>
      </c>
      <c r="D27" s="57" t="s">
        <v>590</v>
      </c>
      <c r="E27" s="56"/>
      <c r="F27" s="56" t="s">
        <v>667</v>
      </c>
      <c r="G27" s="57" t="s">
        <v>592</v>
      </c>
      <c r="H27" s="57" t="s">
        <v>663</v>
      </c>
      <c r="I27" s="56" t="s">
        <v>348</v>
      </c>
      <c r="J27" s="56"/>
      <c r="K27" s="56"/>
      <c r="L27" s="56"/>
      <c r="M27" s="56"/>
      <c r="N27" s="56"/>
      <c r="O27" s="56"/>
      <c r="P27" s="56"/>
      <c r="Q27" s="56"/>
    </row>
    <row r="28" spans="2:17" ht="27">
      <c r="B28" s="56">
        <v>16</v>
      </c>
      <c r="C28" s="57" t="s">
        <v>641</v>
      </c>
      <c r="D28" s="57" t="s">
        <v>591</v>
      </c>
      <c r="E28" s="56"/>
      <c r="F28" s="56"/>
      <c r="G28" s="57" t="s">
        <v>593</v>
      </c>
      <c r="H28" s="57" t="s">
        <v>663</v>
      </c>
      <c r="I28" s="56" t="s">
        <v>348</v>
      </c>
      <c r="J28" s="56"/>
      <c r="K28" s="56"/>
      <c r="L28" s="56"/>
      <c r="M28" s="56"/>
      <c r="N28" s="56"/>
      <c r="O28" s="56"/>
      <c r="P28" s="56"/>
      <c r="Q28" s="56"/>
    </row>
    <row r="29" spans="2:17">
      <c r="B29" s="56">
        <v>17</v>
      </c>
      <c r="C29" s="57" t="s">
        <v>642</v>
      </c>
      <c r="D29" s="57" t="s">
        <v>118</v>
      </c>
      <c r="E29" s="56"/>
      <c r="F29" s="56"/>
      <c r="G29" s="57"/>
      <c r="H29" s="57" t="s">
        <v>663</v>
      </c>
      <c r="I29" s="56" t="s">
        <v>348</v>
      </c>
      <c r="J29" s="56"/>
      <c r="K29" s="56"/>
      <c r="L29" s="56"/>
      <c r="M29" s="56"/>
      <c r="N29" s="56"/>
      <c r="O29" s="56"/>
      <c r="P29" s="56"/>
      <c r="Q29" s="56"/>
    </row>
    <row r="30" spans="2:17" ht="27">
      <c r="B30" s="56">
        <v>18</v>
      </c>
      <c r="C30" s="57" t="s">
        <v>643</v>
      </c>
      <c r="D30" s="57" t="s">
        <v>594</v>
      </c>
      <c r="E30" s="56"/>
      <c r="F30" s="56"/>
      <c r="G30" s="57"/>
      <c r="H30" s="57" t="s">
        <v>663</v>
      </c>
      <c r="I30" s="56" t="s">
        <v>348</v>
      </c>
      <c r="J30" s="56"/>
      <c r="K30" s="56"/>
      <c r="L30" s="56"/>
      <c r="M30" s="56"/>
      <c r="N30" s="56"/>
      <c r="O30" s="56"/>
      <c r="P30" s="56"/>
      <c r="Q30" s="56"/>
    </row>
    <row r="31" spans="2:17">
      <c r="B31" s="56"/>
      <c r="C31" s="57"/>
      <c r="D31" s="57"/>
      <c r="E31" s="56"/>
      <c r="F31" s="56"/>
      <c r="G31" s="57"/>
      <c r="H31" s="57"/>
      <c r="I31" s="56"/>
      <c r="J31" s="56"/>
      <c r="K31" s="56"/>
      <c r="L31" s="56"/>
      <c r="M31" s="56"/>
      <c r="N31" s="56"/>
      <c r="O31" s="56"/>
      <c r="P31" s="56"/>
      <c r="Q31" s="56"/>
    </row>
    <row r="32" spans="2:17">
      <c r="B32" s="56"/>
      <c r="C32" s="57"/>
      <c r="D32" s="57"/>
      <c r="E32" s="56"/>
      <c r="F32" s="56"/>
      <c r="G32" s="57"/>
      <c r="H32" s="57"/>
      <c r="I32" s="56"/>
      <c r="J32" s="56"/>
      <c r="K32" s="56"/>
      <c r="L32" s="56"/>
      <c r="M32" s="56"/>
      <c r="N32" s="56"/>
      <c r="O32" s="56"/>
      <c r="P32" s="56"/>
      <c r="Q32" s="56"/>
    </row>
    <row r="33" spans="2:17">
      <c r="B33" s="56"/>
      <c r="C33" s="57"/>
      <c r="D33" s="57"/>
      <c r="E33" s="56"/>
      <c r="F33" s="56"/>
      <c r="G33" s="57"/>
      <c r="H33" s="57"/>
      <c r="I33" s="56"/>
      <c r="J33" s="56"/>
      <c r="K33" s="56"/>
      <c r="L33" s="56"/>
      <c r="M33" s="56"/>
      <c r="N33" s="56"/>
      <c r="O33" s="56"/>
      <c r="P33" s="56"/>
      <c r="Q33" s="56"/>
    </row>
    <row r="34" spans="2:17">
      <c r="B34" s="56"/>
      <c r="C34" s="57"/>
      <c r="D34" s="57"/>
      <c r="E34" s="56"/>
      <c r="F34" s="56"/>
      <c r="G34" s="57"/>
      <c r="H34" s="57"/>
      <c r="I34" s="56"/>
      <c r="J34" s="56"/>
      <c r="K34" s="56"/>
      <c r="L34" s="56"/>
      <c r="M34" s="56"/>
      <c r="N34" s="56"/>
      <c r="O34" s="56"/>
      <c r="P34" s="56"/>
      <c r="Q34" s="56"/>
    </row>
    <row r="35" spans="2:17">
      <c r="B35" s="56"/>
      <c r="C35" s="57"/>
      <c r="D35" s="57"/>
      <c r="E35" s="56"/>
      <c r="F35" s="56"/>
      <c r="G35" s="57"/>
      <c r="H35" s="57"/>
      <c r="I35" s="56"/>
      <c r="J35" s="56"/>
      <c r="K35" s="56"/>
      <c r="L35" s="56"/>
      <c r="M35" s="56"/>
      <c r="N35" s="56"/>
      <c r="O35" s="56"/>
      <c r="P35" s="56"/>
      <c r="Q35" s="56"/>
    </row>
    <row r="36" spans="2:17">
      <c r="B36" s="56"/>
      <c r="C36" s="57"/>
      <c r="D36" s="57"/>
      <c r="E36" s="56"/>
      <c r="F36" s="56"/>
      <c r="G36" s="57"/>
      <c r="H36" s="57"/>
      <c r="I36" s="56"/>
      <c r="J36" s="56"/>
      <c r="K36" s="56"/>
      <c r="L36" s="56"/>
      <c r="M36" s="56"/>
      <c r="N36" s="56"/>
      <c r="O36" s="56"/>
      <c r="P36" s="56"/>
      <c r="Q36" s="56"/>
    </row>
    <row r="37" spans="2:17">
      <c r="B37" s="56"/>
      <c r="C37" s="57"/>
      <c r="D37" s="57"/>
      <c r="E37" s="56"/>
      <c r="F37" s="56"/>
      <c r="G37" s="57"/>
      <c r="H37" s="57"/>
      <c r="I37" s="56"/>
      <c r="J37" s="56"/>
      <c r="K37" s="56"/>
      <c r="L37" s="56"/>
      <c r="M37" s="56"/>
      <c r="N37" s="56"/>
      <c r="O37" s="56"/>
      <c r="P37" s="56"/>
      <c r="Q37" s="56"/>
    </row>
    <row r="38" spans="2:17">
      <c r="B38" s="56"/>
      <c r="C38" s="57"/>
      <c r="D38" s="57"/>
      <c r="E38" s="56"/>
      <c r="F38" s="56"/>
      <c r="G38" s="57"/>
      <c r="H38" s="57"/>
      <c r="I38" s="56"/>
      <c r="J38" s="56"/>
      <c r="K38" s="56"/>
      <c r="L38" s="56"/>
      <c r="M38" s="56"/>
      <c r="N38" s="56"/>
      <c r="O38" s="56"/>
      <c r="P38" s="56"/>
      <c r="Q38" s="56"/>
    </row>
    <row r="39" spans="2:17">
      <c r="B39" s="56"/>
      <c r="C39" s="57"/>
      <c r="D39" s="57"/>
      <c r="E39" s="56"/>
      <c r="F39" s="56"/>
      <c r="G39" s="57"/>
      <c r="H39" s="57"/>
      <c r="I39" s="56"/>
      <c r="J39" s="56"/>
      <c r="K39" s="56"/>
      <c r="L39" s="56"/>
      <c r="M39" s="56"/>
      <c r="N39" s="56"/>
      <c r="O39" s="56"/>
      <c r="P39" s="56"/>
      <c r="Q39" s="56"/>
    </row>
    <row r="40" spans="2:17">
      <c r="B40" s="56"/>
      <c r="C40" s="57"/>
      <c r="D40" s="57"/>
      <c r="E40" s="56"/>
      <c r="F40" s="56"/>
      <c r="G40" s="57"/>
      <c r="H40" s="57"/>
      <c r="I40" s="56"/>
      <c r="J40" s="56"/>
      <c r="K40" s="56"/>
      <c r="L40" s="56"/>
      <c r="M40" s="56"/>
      <c r="N40" s="56"/>
      <c r="O40" s="56"/>
      <c r="P40" s="56"/>
      <c r="Q40" s="56"/>
    </row>
    <row r="41" spans="2:17">
      <c r="B41" s="56"/>
      <c r="C41" s="57"/>
      <c r="D41" s="57"/>
      <c r="E41" s="56"/>
      <c r="F41" s="56"/>
      <c r="G41" s="57"/>
      <c r="H41" s="57"/>
      <c r="I41" s="56"/>
      <c r="J41" s="56"/>
      <c r="K41" s="56"/>
      <c r="L41" s="56"/>
      <c r="M41" s="56"/>
      <c r="N41" s="56"/>
      <c r="O41" s="56"/>
      <c r="P41" s="56"/>
      <c r="Q41" s="56"/>
    </row>
    <row r="42" spans="2:17">
      <c r="B42" s="56"/>
      <c r="C42" s="57"/>
      <c r="D42" s="57"/>
      <c r="E42" s="56"/>
      <c r="F42" s="56"/>
      <c r="G42" s="57"/>
      <c r="H42" s="57"/>
      <c r="I42" s="56"/>
      <c r="J42" s="56"/>
      <c r="K42" s="56"/>
      <c r="L42" s="56"/>
      <c r="M42" s="56"/>
      <c r="N42" s="56"/>
      <c r="O42" s="56"/>
      <c r="P42" s="56"/>
      <c r="Q42" s="56"/>
    </row>
    <row r="43" spans="2:17">
      <c r="B43" s="56"/>
      <c r="C43" s="57"/>
      <c r="D43" s="57"/>
      <c r="E43" s="56"/>
      <c r="F43" s="56"/>
      <c r="G43" s="57"/>
      <c r="H43" s="57"/>
      <c r="I43" s="56"/>
      <c r="J43" s="56"/>
      <c r="K43" s="56"/>
      <c r="L43" s="56"/>
      <c r="M43" s="56"/>
      <c r="N43" s="56"/>
      <c r="O43" s="56"/>
      <c r="P43" s="56"/>
      <c r="Q43" s="56"/>
    </row>
    <row r="44" spans="2:17">
      <c r="B44" s="56"/>
      <c r="C44" s="57"/>
      <c r="D44" s="57"/>
      <c r="E44" s="56"/>
      <c r="F44" s="56"/>
      <c r="G44" s="57"/>
      <c r="H44" s="57"/>
      <c r="I44" s="56"/>
      <c r="J44" s="56"/>
      <c r="K44" s="56"/>
      <c r="L44" s="56"/>
      <c r="M44" s="56"/>
      <c r="N44" s="56"/>
      <c r="O44" s="56"/>
      <c r="P44" s="56"/>
      <c r="Q44" s="56"/>
    </row>
    <row r="45" spans="2:17">
      <c r="B45" s="56"/>
      <c r="C45" s="57"/>
      <c r="D45" s="57"/>
      <c r="E45" s="56"/>
      <c r="F45" s="56"/>
      <c r="G45" s="57"/>
      <c r="H45" s="57"/>
      <c r="I45" s="56"/>
      <c r="J45" s="56"/>
      <c r="K45" s="56"/>
      <c r="L45" s="56"/>
      <c r="M45" s="56"/>
      <c r="N45" s="56"/>
      <c r="O45" s="56"/>
      <c r="P45" s="56"/>
      <c r="Q45" s="56"/>
    </row>
    <row r="46" spans="2:17">
      <c r="B46" s="56"/>
      <c r="C46" s="57"/>
      <c r="D46" s="57"/>
      <c r="E46" s="56"/>
      <c r="F46" s="56"/>
      <c r="G46" s="57"/>
      <c r="H46" s="57"/>
      <c r="I46" s="56"/>
      <c r="J46" s="56"/>
      <c r="K46" s="56"/>
      <c r="L46" s="56"/>
      <c r="M46" s="56"/>
      <c r="N46" s="56"/>
      <c r="O46" s="56"/>
      <c r="P46" s="56"/>
      <c r="Q46" s="56"/>
    </row>
    <row r="47" spans="2:17">
      <c r="B47" s="56"/>
      <c r="C47" s="57"/>
      <c r="D47" s="57"/>
      <c r="E47" s="56"/>
      <c r="F47" s="56"/>
      <c r="G47" s="57"/>
      <c r="H47" s="57"/>
      <c r="I47" s="56"/>
      <c r="J47" s="56"/>
      <c r="K47" s="56"/>
      <c r="L47" s="56"/>
      <c r="M47" s="56"/>
      <c r="N47" s="56"/>
      <c r="O47" s="56"/>
      <c r="P47" s="56"/>
      <c r="Q47" s="56"/>
    </row>
    <row r="49" spans="3:9">
      <c r="D49" s="50" t="s">
        <v>119</v>
      </c>
    </row>
    <row r="51" spans="3:9">
      <c r="D51" s="50" t="s">
        <v>129</v>
      </c>
      <c r="I51" t="s">
        <v>126</v>
      </c>
    </row>
    <row r="53" spans="3:9">
      <c r="D53" s="50" t="s">
        <v>313</v>
      </c>
    </row>
    <row r="54" spans="3:9" ht="27">
      <c r="C54" s="55" t="s">
        <v>645</v>
      </c>
      <c r="D54" s="55" t="s">
        <v>145</v>
      </c>
      <c r="E54" s="54"/>
      <c r="F54" s="54"/>
      <c r="G54" s="55" t="s">
        <v>146</v>
      </c>
      <c r="H54" s="55"/>
      <c r="I54" s="54" t="s">
        <v>348</v>
      </c>
    </row>
    <row r="55" spans="3:9" ht="54">
      <c r="C55" s="55"/>
      <c r="D55" s="55"/>
      <c r="E55" s="54"/>
      <c r="F55" s="54"/>
      <c r="G55" s="55" t="s">
        <v>190</v>
      </c>
      <c r="H55" s="55"/>
      <c r="I55" s="54"/>
    </row>
    <row r="58" spans="3:9" ht="67.5">
      <c r="D58" s="50" t="s">
        <v>202</v>
      </c>
      <c r="E58" t="s">
        <v>288</v>
      </c>
      <c r="G58" s="50" t="s">
        <v>203</v>
      </c>
    </row>
    <row r="62" spans="3:9">
      <c r="D62" s="50" t="s">
        <v>310</v>
      </c>
    </row>
    <row r="63" spans="3:9">
      <c r="D63" s="50" t="s">
        <v>347</v>
      </c>
    </row>
    <row r="64" spans="3:9" ht="27">
      <c r="D64" s="50" t="s">
        <v>588</v>
      </c>
      <c r="G64" s="50" t="s">
        <v>589</v>
      </c>
    </row>
    <row r="68" spans="4:5">
      <c r="D68" s="50" t="s">
        <v>595</v>
      </c>
    </row>
    <row r="70" spans="4:5">
      <c r="D70" s="50" t="s">
        <v>798</v>
      </c>
    </row>
    <row r="71" spans="4:5">
      <c r="D71" s="50" t="s">
        <v>799</v>
      </c>
      <c r="E71" t="s">
        <v>800</v>
      </c>
    </row>
    <row r="72" spans="4:5">
      <c r="E72" t="s">
        <v>801</v>
      </c>
    </row>
  </sheetData>
  <autoFilter ref="B3:Q3"/>
  <mergeCells count="1">
    <mergeCell ref="O2:P2"/>
  </mergeCells>
  <phoneticPr fontId="2"/>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Z100"/>
  <sheetViews>
    <sheetView zoomScale="85" zoomScaleNormal="85" workbookViewId="0">
      <pane xSplit="4" ySplit="2" topLeftCell="E85" activePane="bottomRight" state="frozen"/>
      <selection pane="topRight" activeCell="E1" sqref="E1"/>
      <selection pane="bottomLeft" activeCell="A3" sqref="A3"/>
      <selection pane="bottomRight" activeCell="C103" sqref="C103"/>
    </sheetView>
  </sheetViews>
  <sheetFormatPr defaultRowHeight="13.5"/>
  <cols>
    <col min="1" max="1" width="3" customWidth="1"/>
    <col min="2" max="2" width="9.875" style="50" customWidth="1"/>
    <col min="3" max="3" width="9" style="50" customWidth="1"/>
    <col min="4" max="4" width="9.875" style="50" customWidth="1"/>
    <col min="5" max="19" width="4.5" customWidth="1"/>
    <col min="20" max="20" width="11.875" style="50" customWidth="1"/>
    <col min="21" max="25" width="9" style="50"/>
  </cols>
  <sheetData>
    <row r="1" spans="2:26">
      <c r="E1" t="s">
        <v>204</v>
      </c>
      <c r="U1" s="50" t="s">
        <v>461</v>
      </c>
      <c r="W1" s="50" t="s">
        <v>625</v>
      </c>
      <c r="X1" s="50" t="s">
        <v>626</v>
      </c>
    </row>
    <row r="2" spans="2:26" ht="27">
      <c r="B2" s="50" t="s">
        <v>64</v>
      </c>
      <c r="C2" s="50" t="s">
        <v>136</v>
      </c>
      <c r="D2" s="50" t="s">
        <v>134</v>
      </c>
      <c r="E2" s="53" t="s">
        <v>205</v>
      </c>
      <c r="F2" s="53" t="s">
        <v>206</v>
      </c>
      <c r="G2" s="53" t="s">
        <v>207</v>
      </c>
      <c r="H2" s="53" t="s">
        <v>208</v>
      </c>
      <c r="I2" s="53" t="s">
        <v>209</v>
      </c>
      <c r="J2" s="53" t="s">
        <v>210</v>
      </c>
      <c r="K2" t="s">
        <v>211</v>
      </c>
      <c r="L2" t="s">
        <v>212</v>
      </c>
      <c r="M2" t="s">
        <v>213</v>
      </c>
      <c r="N2" t="s">
        <v>214</v>
      </c>
      <c r="O2" t="s">
        <v>215</v>
      </c>
      <c r="P2" t="s">
        <v>567</v>
      </c>
      <c r="Q2" t="s">
        <v>490</v>
      </c>
      <c r="R2" t="s">
        <v>494</v>
      </c>
      <c r="S2" t="s">
        <v>495</v>
      </c>
      <c r="T2" s="50" t="s">
        <v>218</v>
      </c>
      <c r="U2" s="50" t="s">
        <v>462</v>
      </c>
      <c r="V2" s="50" t="s">
        <v>463</v>
      </c>
      <c r="W2" s="50" t="s">
        <v>628</v>
      </c>
      <c r="X2" s="50" t="s">
        <v>653</v>
      </c>
      <c r="Y2" s="50" t="s">
        <v>627</v>
      </c>
      <c r="Z2" s="50" t="s">
        <v>629</v>
      </c>
    </row>
    <row r="3" spans="2:26" ht="40.5">
      <c r="B3" s="50" t="s">
        <v>65</v>
      </c>
      <c r="C3" s="50" t="s">
        <v>138</v>
      </c>
      <c r="D3" s="50" t="s">
        <v>135</v>
      </c>
      <c r="F3" t="s">
        <v>217</v>
      </c>
      <c r="G3" t="s">
        <v>217</v>
      </c>
      <c r="I3" t="s">
        <v>217</v>
      </c>
      <c r="J3" t="s">
        <v>216</v>
      </c>
      <c r="L3" t="s">
        <v>216</v>
      </c>
      <c r="M3" t="s">
        <v>281</v>
      </c>
      <c r="N3" t="s">
        <v>569</v>
      </c>
      <c r="O3" t="s">
        <v>217</v>
      </c>
      <c r="R3" t="s">
        <v>571</v>
      </c>
      <c r="S3" t="s">
        <v>217</v>
      </c>
      <c r="U3" s="50">
        <v>1</v>
      </c>
      <c r="V3" s="50" t="s">
        <v>464</v>
      </c>
      <c r="X3" s="50" t="s">
        <v>654</v>
      </c>
    </row>
    <row r="4" spans="2:26">
      <c r="C4" s="50" t="s">
        <v>139</v>
      </c>
      <c r="D4" s="50" t="s">
        <v>140</v>
      </c>
      <c r="T4" s="50" t="s">
        <v>219</v>
      </c>
    </row>
    <row r="5" spans="2:26" ht="27">
      <c r="C5" s="50" t="s">
        <v>141</v>
      </c>
      <c r="D5" s="50" t="s">
        <v>142</v>
      </c>
      <c r="F5" t="s">
        <v>217</v>
      </c>
      <c r="H5" t="s">
        <v>216</v>
      </c>
      <c r="I5" t="s">
        <v>217</v>
      </c>
      <c r="J5" t="s">
        <v>216</v>
      </c>
    </row>
    <row r="6" spans="2:26" ht="27">
      <c r="D6" s="50" t="s">
        <v>488</v>
      </c>
      <c r="I6" t="s">
        <v>489</v>
      </c>
      <c r="N6" t="s">
        <v>489</v>
      </c>
    </row>
    <row r="7" spans="2:26">
      <c r="C7" s="50" t="s">
        <v>143</v>
      </c>
      <c r="D7" s="50" t="s">
        <v>144</v>
      </c>
      <c r="E7" t="s">
        <v>216</v>
      </c>
      <c r="F7" t="s">
        <v>217</v>
      </c>
      <c r="G7" t="s">
        <v>217</v>
      </c>
      <c r="H7" t="s">
        <v>216</v>
      </c>
      <c r="I7" t="s">
        <v>217</v>
      </c>
      <c r="J7" t="s">
        <v>216</v>
      </c>
    </row>
    <row r="8" spans="2:26">
      <c r="C8" s="50" t="s">
        <v>933</v>
      </c>
      <c r="D8" s="50" t="s">
        <v>934</v>
      </c>
    </row>
    <row r="9" spans="2:26">
      <c r="D9" s="50" t="s">
        <v>935</v>
      </c>
    </row>
    <row r="10" spans="2:26">
      <c r="D10" s="50" t="s">
        <v>936</v>
      </c>
    </row>
    <row r="11" spans="2:26" ht="27">
      <c r="D11" s="50" t="s">
        <v>937</v>
      </c>
      <c r="T11" s="50" t="s">
        <v>941</v>
      </c>
    </row>
    <row r="12" spans="2:26" ht="94.5">
      <c r="D12" s="50" t="s">
        <v>938</v>
      </c>
    </row>
    <row r="13" spans="2:26">
      <c r="D13" s="50" t="s">
        <v>939</v>
      </c>
    </row>
    <row r="14" spans="2:26" ht="27">
      <c r="D14" s="50" t="s">
        <v>940</v>
      </c>
    </row>
    <row r="20" spans="2:20" ht="27">
      <c r="B20" s="50" t="s">
        <v>429</v>
      </c>
      <c r="C20" s="50" t="s">
        <v>278</v>
      </c>
      <c r="D20" s="50" t="s">
        <v>279</v>
      </c>
      <c r="L20" t="s">
        <v>280</v>
      </c>
      <c r="M20" t="s">
        <v>280</v>
      </c>
      <c r="N20" t="s">
        <v>280</v>
      </c>
      <c r="O20" t="s">
        <v>217</v>
      </c>
      <c r="T20" s="50" t="s">
        <v>282</v>
      </c>
    </row>
    <row r="21" spans="2:20">
      <c r="C21" s="50" t="s">
        <v>491</v>
      </c>
      <c r="D21" s="50" t="s">
        <v>492</v>
      </c>
      <c r="N21" t="s">
        <v>280</v>
      </c>
    </row>
    <row r="22" spans="2:20">
      <c r="D22" s="50" t="s">
        <v>493</v>
      </c>
      <c r="F22" t="s">
        <v>216</v>
      </c>
      <c r="N22" t="s">
        <v>280</v>
      </c>
      <c r="Q22" t="s">
        <v>280</v>
      </c>
    </row>
    <row r="23" spans="2:20">
      <c r="C23" s="50" t="s">
        <v>343</v>
      </c>
      <c r="D23" s="50" t="s">
        <v>344</v>
      </c>
      <c r="E23" t="s">
        <v>216</v>
      </c>
      <c r="H23" t="s">
        <v>216</v>
      </c>
      <c r="J23" t="s">
        <v>216</v>
      </c>
      <c r="L23" t="s">
        <v>280</v>
      </c>
      <c r="M23" t="s">
        <v>280</v>
      </c>
      <c r="O23" t="s">
        <v>216</v>
      </c>
      <c r="P23" t="s">
        <v>280</v>
      </c>
    </row>
    <row r="24" spans="2:20">
      <c r="D24" s="50" t="s">
        <v>570</v>
      </c>
      <c r="E24" t="s">
        <v>216</v>
      </c>
      <c r="H24" t="s">
        <v>216</v>
      </c>
      <c r="J24" t="s">
        <v>216</v>
      </c>
      <c r="L24" t="s">
        <v>280</v>
      </c>
      <c r="M24" t="s">
        <v>280</v>
      </c>
      <c r="P24" t="s">
        <v>216</v>
      </c>
    </row>
    <row r="25" spans="2:20">
      <c r="D25" s="50" t="s">
        <v>346</v>
      </c>
    </row>
    <row r="26" spans="2:20">
      <c r="D26" s="50" t="s">
        <v>453</v>
      </c>
      <c r="E26" t="s">
        <v>432</v>
      </c>
      <c r="I26" t="s">
        <v>433</v>
      </c>
      <c r="J26" t="s">
        <v>432</v>
      </c>
      <c r="K26" t="s">
        <v>433</v>
      </c>
      <c r="N26" t="s">
        <v>432</v>
      </c>
    </row>
    <row r="27" spans="2:20" ht="40.5">
      <c r="C27" s="50" t="s">
        <v>430</v>
      </c>
      <c r="D27" s="50" t="s">
        <v>431</v>
      </c>
      <c r="E27" t="s">
        <v>217</v>
      </c>
      <c r="F27" t="s">
        <v>432</v>
      </c>
      <c r="H27" t="s">
        <v>433</v>
      </c>
      <c r="I27" t="s">
        <v>432</v>
      </c>
      <c r="K27" t="s">
        <v>432</v>
      </c>
      <c r="L27" t="s">
        <v>433</v>
      </c>
      <c r="M27" t="s">
        <v>496</v>
      </c>
      <c r="R27" t="s">
        <v>216</v>
      </c>
      <c r="T27" s="50" t="s">
        <v>497</v>
      </c>
    </row>
    <row r="28" spans="2:20">
      <c r="C28" s="50" t="s">
        <v>607</v>
      </c>
      <c r="T28" s="50" t="s">
        <v>622</v>
      </c>
    </row>
    <row r="29" spans="2:20">
      <c r="C29" s="50" t="s">
        <v>590</v>
      </c>
      <c r="F29" t="s">
        <v>216</v>
      </c>
      <c r="H29" t="s">
        <v>217</v>
      </c>
      <c r="I29" t="s">
        <v>216</v>
      </c>
    </row>
    <row r="30" spans="2:20">
      <c r="C30" s="50" t="s">
        <v>608</v>
      </c>
      <c r="F30" t="s">
        <v>216</v>
      </c>
      <c r="H30" t="s">
        <v>217</v>
      </c>
      <c r="I30" t="s">
        <v>216</v>
      </c>
    </row>
    <row r="31" spans="2:20">
      <c r="C31" s="50" t="s">
        <v>594</v>
      </c>
      <c r="H31" t="s">
        <v>217</v>
      </c>
      <c r="I31" t="s">
        <v>216</v>
      </c>
      <c r="J31" t="s">
        <v>469</v>
      </c>
    </row>
    <row r="32" spans="2:20">
      <c r="C32" s="50" t="s">
        <v>595</v>
      </c>
    </row>
    <row r="33" spans="2:20">
      <c r="C33" s="50" t="s">
        <v>609</v>
      </c>
      <c r="D33" s="50" t="s">
        <v>610</v>
      </c>
      <c r="E33" t="s">
        <v>217</v>
      </c>
      <c r="L33" t="s">
        <v>467</v>
      </c>
      <c r="M33" t="s">
        <v>467</v>
      </c>
    </row>
    <row r="34" spans="2:20">
      <c r="D34" s="50" t="s">
        <v>611</v>
      </c>
      <c r="E34" t="s">
        <v>217</v>
      </c>
      <c r="I34" t="s">
        <v>612</v>
      </c>
      <c r="L34" t="s">
        <v>217</v>
      </c>
      <c r="M34" t="s">
        <v>217</v>
      </c>
      <c r="P34" t="s">
        <v>612</v>
      </c>
      <c r="R34" t="s">
        <v>612</v>
      </c>
      <c r="T34" s="50" t="s">
        <v>613</v>
      </c>
    </row>
    <row r="40" spans="2:20" ht="27">
      <c r="B40" s="50" t="s">
        <v>420</v>
      </c>
      <c r="C40" s="50" t="s">
        <v>224</v>
      </c>
      <c r="D40" s="50" t="s">
        <v>223</v>
      </c>
      <c r="F40" t="s">
        <v>432</v>
      </c>
      <c r="H40" t="s">
        <v>433</v>
      </c>
      <c r="P40" t="s">
        <v>216</v>
      </c>
      <c r="R40" t="s">
        <v>216</v>
      </c>
    </row>
    <row r="41" spans="2:20">
      <c r="C41" s="50" t="s">
        <v>226</v>
      </c>
      <c r="D41" s="50" t="s">
        <v>220</v>
      </c>
      <c r="F41" t="s">
        <v>432</v>
      </c>
      <c r="H41" t="s">
        <v>433</v>
      </c>
      <c r="P41" t="s">
        <v>216</v>
      </c>
      <c r="R41" t="s">
        <v>216</v>
      </c>
    </row>
    <row r="42" spans="2:20">
      <c r="C42" s="50" t="s">
        <v>225</v>
      </c>
      <c r="D42" s="50" t="s">
        <v>222</v>
      </c>
      <c r="F42" t="s">
        <v>432</v>
      </c>
      <c r="H42" t="s">
        <v>433</v>
      </c>
      <c r="P42" t="s">
        <v>216</v>
      </c>
      <c r="R42" t="s">
        <v>216</v>
      </c>
    </row>
    <row r="43" spans="2:20">
      <c r="C43" s="50" t="s">
        <v>232</v>
      </c>
      <c r="D43" s="50" t="s">
        <v>229</v>
      </c>
      <c r="F43" t="s">
        <v>432</v>
      </c>
      <c r="H43" t="s">
        <v>433</v>
      </c>
      <c r="P43" t="s">
        <v>216</v>
      </c>
      <c r="R43" t="s">
        <v>216</v>
      </c>
      <c r="T43" s="50" t="s">
        <v>230</v>
      </c>
    </row>
    <row r="44" spans="2:20">
      <c r="C44" s="50" t="s">
        <v>233</v>
      </c>
      <c r="D44" s="50" t="s">
        <v>229</v>
      </c>
      <c r="F44" t="s">
        <v>432</v>
      </c>
      <c r="H44" t="s">
        <v>433</v>
      </c>
      <c r="P44" t="s">
        <v>216</v>
      </c>
      <c r="S44" t="s">
        <v>216</v>
      </c>
      <c r="T44" s="50" t="s">
        <v>234</v>
      </c>
    </row>
    <row r="45" spans="2:20">
      <c r="C45" s="50" t="s">
        <v>763</v>
      </c>
      <c r="D45" s="50" t="s">
        <v>764</v>
      </c>
    </row>
    <row r="47" spans="2:20" ht="27">
      <c r="B47" s="50" t="s">
        <v>421</v>
      </c>
      <c r="C47" s="50" t="s">
        <v>585</v>
      </c>
    </row>
    <row r="48" spans="2:20">
      <c r="C48" s="50" t="s">
        <v>586</v>
      </c>
    </row>
    <row r="50" spans="2:14" ht="27">
      <c r="B50" s="50" t="s">
        <v>66</v>
      </c>
      <c r="D50" s="50" t="s">
        <v>221</v>
      </c>
    </row>
    <row r="51" spans="2:14">
      <c r="D51" s="50" t="s">
        <v>227</v>
      </c>
    </row>
    <row r="57" spans="2:14">
      <c r="B57" s="50" t="s">
        <v>67</v>
      </c>
      <c r="C57" s="50" t="s">
        <v>465</v>
      </c>
      <c r="D57" s="50" t="s">
        <v>468</v>
      </c>
      <c r="E57" t="s">
        <v>469</v>
      </c>
      <c r="H57" t="s">
        <v>469</v>
      </c>
      <c r="I57" t="s">
        <v>432</v>
      </c>
      <c r="J57" t="s">
        <v>433</v>
      </c>
      <c r="N57" t="s">
        <v>432</v>
      </c>
    </row>
    <row r="58" spans="2:14">
      <c r="D58" s="50" t="s">
        <v>466</v>
      </c>
      <c r="L58" t="s">
        <v>467</v>
      </c>
      <c r="M58" t="s">
        <v>467</v>
      </c>
    </row>
    <row r="60" spans="2:14">
      <c r="C60" s="50" t="s">
        <v>605</v>
      </c>
    </row>
    <row r="62" spans="2:14">
      <c r="C62" s="50" t="s">
        <v>606</v>
      </c>
    </row>
    <row r="64" spans="2:14" ht="27">
      <c r="B64" s="50" t="s">
        <v>69</v>
      </c>
      <c r="C64" s="50" t="s">
        <v>472</v>
      </c>
    </row>
    <row r="66" spans="2:4">
      <c r="C66" s="50" t="s">
        <v>473</v>
      </c>
    </row>
    <row r="68" spans="2:4">
      <c r="C68" s="50" t="s">
        <v>474</v>
      </c>
    </row>
    <row r="72" spans="2:4" ht="27">
      <c r="B72" s="50" t="s">
        <v>70</v>
      </c>
      <c r="C72" s="50" t="s">
        <v>475</v>
      </c>
      <c r="D72" s="50" t="s">
        <v>476</v>
      </c>
    </row>
    <row r="79" spans="2:4">
      <c r="B79" s="50" t="s">
        <v>228</v>
      </c>
      <c r="C79" s="50" t="s">
        <v>311</v>
      </c>
    </row>
    <row r="81" spans="2:26">
      <c r="C81" s="50" t="s">
        <v>312</v>
      </c>
    </row>
    <row r="86" spans="2:26">
      <c r="B86" s="64" t="s">
        <v>434</v>
      </c>
      <c r="C86" s="64" t="s">
        <v>565</v>
      </c>
      <c r="D86" s="64" t="s">
        <v>566</v>
      </c>
      <c r="E86" s="65"/>
      <c r="F86" s="65"/>
      <c r="G86" s="65" t="s">
        <v>568</v>
      </c>
      <c r="H86" s="65"/>
      <c r="I86" s="65"/>
      <c r="J86" s="65"/>
      <c r="K86" s="65"/>
      <c r="L86" s="65"/>
      <c r="M86" s="65"/>
      <c r="N86" s="65"/>
      <c r="O86" s="65"/>
      <c r="P86" s="65">
        <v>0</v>
      </c>
      <c r="Q86" s="65"/>
      <c r="R86" s="65"/>
      <c r="S86" s="65"/>
      <c r="T86" s="64"/>
      <c r="U86" s="64"/>
      <c r="V86" s="64"/>
      <c r="W86" s="64"/>
      <c r="X86" s="64"/>
      <c r="Y86" s="64"/>
      <c r="Z86" s="65"/>
    </row>
    <row r="90" spans="2:26">
      <c r="B90" s="50" t="s">
        <v>435</v>
      </c>
      <c r="C90" s="50" t="s">
        <v>562</v>
      </c>
      <c r="D90" s="50" t="s">
        <v>561</v>
      </c>
    </row>
    <row r="91" spans="2:26">
      <c r="C91" s="50" t="s">
        <v>563</v>
      </c>
      <c r="D91" s="50" t="s">
        <v>564</v>
      </c>
    </row>
    <row r="94" spans="2:26" ht="27">
      <c r="B94" s="50" t="s">
        <v>920</v>
      </c>
      <c r="C94" s="50" t="s">
        <v>921</v>
      </c>
      <c r="D94" s="50" t="s">
        <v>922</v>
      </c>
    </row>
    <row r="95" spans="2:26" ht="27">
      <c r="D95" s="50" t="s">
        <v>923</v>
      </c>
    </row>
    <row r="96" spans="2:26">
      <c r="D96" s="50" t="s">
        <v>924</v>
      </c>
    </row>
    <row r="97" spans="3:14">
      <c r="D97" s="50" t="s">
        <v>925</v>
      </c>
    </row>
    <row r="99" spans="3:14" ht="27">
      <c r="C99" s="50" t="s">
        <v>926</v>
      </c>
      <c r="D99" s="50" t="s">
        <v>927</v>
      </c>
      <c r="H99" t="s">
        <v>928</v>
      </c>
      <c r="K99" t="s">
        <v>929</v>
      </c>
      <c r="L99" t="s">
        <v>928</v>
      </c>
      <c r="M99" t="s">
        <v>930</v>
      </c>
      <c r="N99" t="s">
        <v>929</v>
      </c>
    </row>
    <row r="100" spans="3:14" ht="40.5">
      <c r="D100" s="50" t="s">
        <v>950</v>
      </c>
    </row>
  </sheetData>
  <phoneticPr fontId="2"/>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zoomScale="85" zoomScaleNormal="85" workbookViewId="0">
      <pane ySplit="675" topLeftCell="A79" activePane="bottomLeft"/>
      <selection activeCell="L2" sqref="L2"/>
      <selection pane="bottomLeft" activeCell="C83" sqref="C83"/>
    </sheetView>
  </sheetViews>
  <sheetFormatPr defaultRowHeight="13.5"/>
  <cols>
    <col min="4" max="6" width="17.125" customWidth="1"/>
    <col min="7" max="7" width="28.375" customWidth="1"/>
  </cols>
  <sheetData>
    <row r="1" spans="1:12">
      <c r="A1" t="s">
        <v>710</v>
      </c>
      <c r="B1" t="s">
        <v>518</v>
      </c>
      <c r="D1" t="s">
        <v>441</v>
      </c>
      <c r="H1" t="s">
        <v>85</v>
      </c>
    </row>
    <row r="2" spans="1:12">
      <c r="A2" t="s">
        <v>355</v>
      </c>
      <c r="B2" t="s">
        <v>517</v>
      </c>
      <c r="C2" t="s">
        <v>81</v>
      </c>
      <c r="D2" t="s">
        <v>82</v>
      </c>
      <c r="E2" t="s">
        <v>353</v>
      </c>
      <c r="F2" t="s">
        <v>519</v>
      </c>
      <c r="G2" t="s">
        <v>84</v>
      </c>
      <c r="H2" t="s">
        <v>334</v>
      </c>
      <c r="I2" t="s">
        <v>335</v>
      </c>
      <c r="J2" t="s">
        <v>336</v>
      </c>
      <c r="K2" t="s">
        <v>480</v>
      </c>
      <c r="L2" t="s">
        <v>532</v>
      </c>
    </row>
    <row r="3" spans="1:12">
      <c r="A3">
        <v>0</v>
      </c>
      <c r="E3" t="s">
        <v>356</v>
      </c>
      <c r="F3" t="s">
        <v>521</v>
      </c>
    </row>
    <row r="4" spans="1:12">
      <c r="A4">
        <v>1</v>
      </c>
      <c r="E4" t="s">
        <v>357</v>
      </c>
      <c r="F4" t="s">
        <v>520</v>
      </c>
    </row>
    <row r="5" spans="1:12">
      <c r="A5">
        <v>2</v>
      </c>
      <c r="E5" t="s">
        <v>358</v>
      </c>
    </row>
    <row r="6" spans="1:12">
      <c r="A6">
        <v>3</v>
      </c>
      <c r="D6" t="s">
        <v>440</v>
      </c>
      <c r="E6" t="s">
        <v>359</v>
      </c>
    </row>
    <row r="7" spans="1:12">
      <c r="A7">
        <v>4</v>
      </c>
      <c r="E7" t="s">
        <v>360</v>
      </c>
    </row>
    <row r="8" spans="1:12">
      <c r="A8">
        <v>5</v>
      </c>
      <c r="E8" t="s">
        <v>361</v>
      </c>
    </row>
    <row r="9" spans="1:12">
      <c r="A9">
        <v>6</v>
      </c>
      <c r="E9" t="s">
        <v>362</v>
      </c>
      <c r="K9" t="s">
        <v>531</v>
      </c>
      <c r="L9" t="s">
        <v>533</v>
      </c>
    </row>
    <row r="10" spans="1:12">
      <c r="A10">
        <v>7</v>
      </c>
      <c r="E10" t="s">
        <v>363</v>
      </c>
    </row>
    <row r="11" spans="1:12">
      <c r="A11">
        <v>8</v>
      </c>
      <c r="E11" t="s">
        <v>364</v>
      </c>
    </row>
    <row r="12" spans="1:12">
      <c r="A12">
        <v>9</v>
      </c>
      <c r="E12" t="s">
        <v>364</v>
      </c>
    </row>
    <row r="13" spans="1:12">
      <c r="A13">
        <v>10</v>
      </c>
      <c r="E13" t="s">
        <v>365</v>
      </c>
    </row>
    <row r="14" spans="1:12">
      <c r="A14">
        <v>11</v>
      </c>
      <c r="E14" t="s">
        <v>366</v>
      </c>
    </row>
    <row r="15" spans="1:12">
      <c r="A15">
        <v>12</v>
      </c>
      <c r="E15" t="s">
        <v>367</v>
      </c>
    </row>
    <row r="16" spans="1:12">
      <c r="A16">
        <v>13</v>
      </c>
      <c r="E16" t="s">
        <v>368</v>
      </c>
    </row>
    <row r="17" spans="1:8">
      <c r="A17">
        <v>14</v>
      </c>
      <c r="E17" t="s">
        <v>369</v>
      </c>
    </row>
    <row r="18" spans="1:8">
      <c r="A18">
        <v>15</v>
      </c>
      <c r="E18" t="s">
        <v>370</v>
      </c>
    </row>
    <row r="19" spans="1:8">
      <c r="A19">
        <v>16</v>
      </c>
      <c r="E19" t="s">
        <v>371</v>
      </c>
    </row>
    <row r="20" spans="1:8">
      <c r="A20">
        <v>17</v>
      </c>
      <c r="E20" t="s">
        <v>372</v>
      </c>
    </row>
    <row r="21" spans="1:8">
      <c r="A21">
        <v>18</v>
      </c>
      <c r="E21" t="s">
        <v>373</v>
      </c>
    </row>
    <row r="22" spans="1:8">
      <c r="A22">
        <v>19</v>
      </c>
      <c r="E22" t="s">
        <v>374</v>
      </c>
    </row>
    <row r="23" spans="1:8">
      <c r="A23">
        <v>20</v>
      </c>
      <c r="E23" t="s">
        <v>375</v>
      </c>
    </row>
    <row r="24" spans="1:8">
      <c r="A24">
        <v>21</v>
      </c>
      <c r="E24" t="s">
        <v>376</v>
      </c>
    </row>
    <row r="25" spans="1:8">
      <c r="A25">
        <v>22</v>
      </c>
      <c r="E25" t="s">
        <v>377</v>
      </c>
    </row>
    <row r="26" spans="1:8">
      <c r="A26">
        <v>23</v>
      </c>
      <c r="E26" t="s">
        <v>378</v>
      </c>
    </row>
    <row r="27" spans="1:8">
      <c r="A27">
        <v>24</v>
      </c>
      <c r="E27" t="s">
        <v>379</v>
      </c>
    </row>
    <row r="28" spans="1:8">
      <c r="A28">
        <v>25</v>
      </c>
      <c r="B28" t="s">
        <v>83</v>
      </c>
      <c r="D28" t="s">
        <v>86</v>
      </c>
      <c r="E28" t="s">
        <v>354</v>
      </c>
      <c r="G28" t="s">
        <v>87</v>
      </c>
      <c r="H28" s="53"/>
    </row>
    <row r="29" spans="1:8">
      <c r="A29">
        <v>26</v>
      </c>
      <c r="E29" t="s">
        <v>380</v>
      </c>
      <c r="G29" t="s">
        <v>381</v>
      </c>
    </row>
    <row r="30" spans="1:8">
      <c r="A30">
        <v>27</v>
      </c>
    </row>
    <row r="31" spans="1:8">
      <c r="A31">
        <v>28</v>
      </c>
    </row>
    <row r="32" spans="1:8">
      <c r="A32">
        <v>29</v>
      </c>
    </row>
    <row r="33" spans="1:10">
      <c r="A33">
        <v>30</v>
      </c>
    </row>
    <row r="34" spans="1:10">
      <c r="A34">
        <v>31</v>
      </c>
    </row>
    <row r="35" spans="1:10">
      <c r="A35">
        <v>32</v>
      </c>
    </row>
    <row r="37" spans="1:10">
      <c r="A37" t="s">
        <v>509</v>
      </c>
    </row>
    <row r="38" spans="1:10">
      <c r="A38" t="s">
        <v>510</v>
      </c>
    </row>
    <row r="39" spans="1:10">
      <c r="A39">
        <v>9</v>
      </c>
      <c r="D39" t="s">
        <v>528</v>
      </c>
      <c r="E39" t="s">
        <v>523</v>
      </c>
      <c r="F39" t="s">
        <v>522</v>
      </c>
    </row>
    <row r="40" spans="1:10">
      <c r="E40" t="s">
        <v>525</v>
      </c>
      <c r="F40" t="s">
        <v>527</v>
      </c>
      <c r="H40" s="53"/>
    </row>
    <row r="41" spans="1:10">
      <c r="D41" t="s">
        <v>529</v>
      </c>
      <c r="E41" t="s">
        <v>524</v>
      </c>
      <c r="F41" t="s">
        <v>526</v>
      </c>
      <c r="G41" t="s">
        <v>530</v>
      </c>
      <c r="H41" s="53"/>
    </row>
    <row r="44" spans="1:10">
      <c r="B44" t="s">
        <v>93</v>
      </c>
      <c r="G44" t="s">
        <v>339</v>
      </c>
      <c r="H44" t="s">
        <v>126</v>
      </c>
      <c r="I44" t="s">
        <v>126</v>
      </c>
      <c r="J44" t="s">
        <v>126</v>
      </c>
    </row>
    <row r="45" spans="1:10">
      <c r="B45" t="s">
        <v>132</v>
      </c>
      <c r="C45" t="s">
        <v>349</v>
      </c>
      <c r="H45" s="53"/>
    </row>
    <row r="46" spans="1:10">
      <c r="B46" t="s">
        <v>231</v>
      </c>
      <c r="H46" s="53"/>
    </row>
    <row r="47" spans="1:10">
      <c r="B47" t="s">
        <v>242</v>
      </c>
      <c r="H47" t="s">
        <v>126</v>
      </c>
      <c r="I47" t="s">
        <v>126</v>
      </c>
      <c r="J47" t="s">
        <v>126</v>
      </c>
    </row>
    <row r="48" spans="1:10">
      <c r="B48" t="s">
        <v>283</v>
      </c>
      <c r="C48" t="s">
        <v>284</v>
      </c>
      <c r="D48" t="s">
        <v>285</v>
      </c>
      <c r="H48" t="s">
        <v>126</v>
      </c>
    </row>
    <row r="49" spans="2:10">
      <c r="B49" t="s">
        <v>286</v>
      </c>
      <c r="C49" t="s">
        <v>287</v>
      </c>
      <c r="H49" t="s">
        <v>126</v>
      </c>
      <c r="I49" t="s">
        <v>126</v>
      </c>
      <c r="J49" s="53"/>
    </row>
    <row r="50" spans="2:10">
      <c r="B50" t="s">
        <v>300</v>
      </c>
      <c r="C50" t="s">
        <v>342</v>
      </c>
      <c r="D50" t="s">
        <v>302</v>
      </c>
      <c r="G50" t="s">
        <v>301</v>
      </c>
      <c r="H50" s="53"/>
    </row>
    <row r="51" spans="2:10">
      <c r="C51" t="s">
        <v>341</v>
      </c>
      <c r="D51" t="s">
        <v>340</v>
      </c>
      <c r="H51" t="s">
        <v>126</v>
      </c>
      <c r="I51" t="s">
        <v>126</v>
      </c>
    </row>
    <row r="52" spans="2:10">
      <c r="B52" t="s">
        <v>345</v>
      </c>
      <c r="H52" s="53"/>
    </row>
    <row r="53" spans="2:10" ht="27">
      <c r="B53" s="50" t="s">
        <v>412</v>
      </c>
      <c r="C53" t="s">
        <v>413</v>
      </c>
      <c r="D53" t="s">
        <v>416</v>
      </c>
      <c r="G53" t="s">
        <v>417</v>
      </c>
    </row>
    <row r="55" spans="2:10">
      <c r="C55" t="s">
        <v>414</v>
      </c>
      <c r="D55" t="s">
        <v>415</v>
      </c>
      <c r="E55" s="53"/>
      <c r="G55" t="s">
        <v>424</v>
      </c>
    </row>
    <row r="56" spans="2:10">
      <c r="B56" t="s">
        <v>423</v>
      </c>
      <c r="C56" t="s">
        <v>424</v>
      </c>
    </row>
    <row r="57" spans="2:10">
      <c r="C57" t="s">
        <v>534</v>
      </c>
      <c r="G57" t="s">
        <v>537</v>
      </c>
    </row>
    <row r="58" spans="2:10">
      <c r="C58" t="s">
        <v>535</v>
      </c>
      <c r="G58" t="s">
        <v>536</v>
      </c>
    </row>
    <row r="59" spans="2:10">
      <c r="B59" t="s">
        <v>470</v>
      </c>
      <c r="C59" t="s">
        <v>471</v>
      </c>
    </row>
    <row r="60" spans="2:10">
      <c r="C60" t="s">
        <v>499</v>
      </c>
      <c r="G60" t="s">
        <v>500</v>
      </c>
    </row>
    <row r="61" spans="2:10">
      <c r="B61" t="s">
        <v>501</v>
      </c>
      <c r="C61" t="s">
        <v>538</v>
      </c>
    </row>
    <row r="62" spans="2:10">
      <c r="C62" t="s">
        <v>539</v>
      </c>
    </row>
    <row r="63" spans="2:10">
      <c r="B63" t="s">
        <v>502</v>
      </c>
      <c r="C63" t="s">
        <v>503</v>
      </c>
    </row>
    <row r="64" spans="2:10">
      <c r="B64" t="s">
        <v>504</v>
      </c>
      <c r="C64" t="s">
        <v>424</v>
      </c>
      <c r="G64" t="s">
        <v>505</v>
      </c>
    </row>
    <row r="65" spans="2:9">
      <c r="C65" t="s">
        <v>596</v>
      </c>
    </row>
    <row r="66" spans="2:9">
      <c r="B66" t="s">
        <v>595</v>
      </c>
    </row>
    <row r="67" spans="2:9">
      <c r="B67" t="s">
        <v>543</v>
      </c>
      <c r="C67" t="s">
        <v>544</v>
      </c>
      <c r="F67" t="s">
        <v>544</v>
      </c>
      <c r="G67" t="s">
        <v>545</v>
      </c>
      <c r="H67" t="s">
        <v>597</v>
      </c>
      <c r="I67" t="s">
        <v>598</v>
      </c>
    </row>
    <row r="68" spans="2:9">
      <c r="G68" t="s">
        <v>546</v>
      </c>
    </row>
    <row r="69" spans="2:9">
      <c r="B69" t="s">
        <v>550</v>
      </c>
      <c r="C69" t="s">
        <v>551</v>
      </c>
    </row>
    <row r="70" spans="2:9">
      <c r="C70" t="s">
        <v>552</v>
      </c>
    </row>
    <row r="71" spans="2:9">
      <c r="B71" t="s">
        <v>574</v>
      </c>
      <c r="C71" t="s">
        <v>575</v>
      </c>
      <c r="F71" t="s">
        <v>577</v>
      </c>
    </row>
    <row r="72" spans="2:9" ht="27">
      <c r="C72" t="s">
        <v>576</v>
      </c>
      <c r="F72" t="s">
        <v>578</v>
      </c>
      <c r="G72" s="50" t="s">
        <v>621</v>
      </c>
    </row>
    <row r="73" spans="2:9">
      <c r="B73" t="s">
        <v>586</v>
      </c>
      <c r="C73" t="s">
        <v>618</v>
      </c>
    </row>
    <row r="74" spans="2:9">
      <c r="C74" t="s">
        <v>619</v>
      </c>
      <c r="G74" t="s">
        <v>620</v>
      </c>
    </row>
    <row r="75" spans="2:9">
      <c r="B75" t="s">
        <v>707</v>
      </c>
      <c r="C75" t="s">
        <v>708</v>
      </c>
      <c r="G75" t="s">
        <v>709</v>
      </c>
    </row>
    <row r="76" spans="2:9">
      <c r="B76" t="s">
        <v>823</v>
      </c>
    </row>
    <row r="77" spans="2:9">
      <c r="B77" t="s">
        <v>990</v>
      </c>
      <c r="C77" t="s">
        <v>991</v>
      </c>
    </row>
    <row r="78" spans="2:9">
      <c r="C78" t="s">
        <v>993</v>
      </c>
    </row>
    <row r="79" spans="2:9">
      <c r="C79" t="s">
        <v>992</v>
      </c>
    </row>
    <row r="80" spans="2:9">
      <c r="B80" t="s">
        <v>1096</v>
      </c>
      <c r="C80" t="s">
        <v>1097</v>
      </c>
    </row>
    <row r="81" spans="3:3">
      <c r="C81" t="s">
        <v>1098</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TODO</vt:lpstr>
      <vt:lpstr>AI</vt:lpstr>
      <vt:lpstr>Close</vt:lpstr>
      <vt:lpstr>覚書</vt:lpstr>
      <vt:lpstr>Close2</vt:lpstr>
      <vt:lpstr>覚書2</vt:lpstr>
      <vt:lpstr>ツール</vt:lpstr>
      <vt:lpstr>アイデア</vt:lpstr>
      <vt:lpstr>Pic</vt:lpstr>
      <vt:lpstr>メモ</vt:lpstr>
      <vt:lpstr>その他</vt:lpstr>
      <vt:lpstr>Sheet1</vt:lpstr>
    </vt:vector>
  </TitlesOfParts>
  <Company>NECグループ標準PCサービス</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koji</cp:lastModifiedBy>
  <dcterms:created xsi:type="dcterms:W3CDTF">2013-08-29T00:06:36Z</dcterms:created>
  <dcterms:modified xsi:type="dcterms:W3CDTF">2013-10-31T14:06:37Z</dcterms:modified>
</cp:coreProperties>
</file>