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filterPrivacy="1" defaultThemeVersion="164011"/>
  <bookViews>
    <workbookView xWindow="0" yWindow="0" windowWidth="22260" windowHeight="12648"/>
  </bookViews>
  <sheets>
    <sheet name="Test1" sheetId="1" r:id="rId1"/>
    <sheet name="Test2" sheetId="2" r:id="rId2"/>
    <sheet name="Test3" sheetId="3" r:id="rId3"/>
    <sheet name="Review" sheetId="4" r:id="rId4"/>
  </sheets>
  <definedNames>
    <definedName name="BugRatio1">Test1!$J$9</definedName>
    <definedName name="BugRatio2">Test2!$F$10</definedName>
    <definedName name="BugRatio3">Test3!$D$10</definedName>
    <definedName name="NumOfACategory">Review!$C$5</definedName>
    <definedName name="NumOfALL1">Test1!$J$3</definedName>
    <definedName name="NumOfALL2">Test2!$F$4</definedName>
    <definedName name="NumOfALL3">Test3!$D$4</definedName>
    <definedName name="NumOfAllCategory">Review!$C$4</definedName>
    <definedName name="NumOfAllResult">Review!$I$4</definedName>
    <definedName name="NumOfBCategory">Review!$C$6</definedName>
    <definedName name="NumOfCCategory">Review!$C$7</definedName>
    <definedName name="NumOfDCategory">Review!$C$8</definedName>
    <definedName name="NumOfMASK1">Test1!$J$8</definedName>
    <definedName name="NumOfMASK2">Test2!$F$9</definedName>
    <definedName name="NumOfMASK3">Test3!$D$9</definedName>
    <definedName name="NumOfNCategory">Review!$C$10</definedName>
    <definedName name="NumOfNG">Review!$I$7</definedName>
    <definedName name="NumOfNG1">Test1!$J$7</definedName>
    <definedName name="NumOfNG2">Test2!$F$8</definedName>
    <definedName name="NumOfNG3">Test3!$D$8</definedName>
    <definedName name="NumOfNGtoOK1">Test1!$J$6</definedName>
    <definedName name="NumOfNGtoOK2">Test2!$F$7</definedName>
    <definedName name="NumOfNGtoOK3">Test3!$D$7</definedName>
    <definedName name="NumOfOK">Review!$I$6</definedName>
    <definedName name="NumOfOK1">Test1!$J$5</definedName>
    <definedName name="NumOfOK2">Test2!$F$6</definedName>
    <definedName name="NumOfOK3">Test3!$D$6</definedName>
    <definedName name="NumOfOpen">Review!$I$5</definedName>
    <definedName name="NumOfQCategory">Review!$C$9</definedName>
    <definedName name="NumOfTODO1">Test1!$J$4</definedName>
    <definedName name="NumOfTODO2">Test2!$F$5</definedName>
    <definedName name="NumOfTODO3">Test3!$D$5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4" l="1"/>
  <c r="I6" i="4"/>
  <c r="I5" i="4"/>
  <c r="C10" i="4"/>
  <c r="C9" i="4"/>
  <c r="C8" i="4"/>
  <c r="C7" i="4"/>
  <c r="C6" i="4"/>
  <c r="C5" i="4"/>
  <c r="I4" i="4" l="1"/>
  <c r="C4" i="4"/>
  <c r="D9" i="3"/>
  <c r="D8" i="3"/>
  <c r="D7" i="3"/>
  <c r="D6" i="3"/>
  <c r="D5" i="3"/>
  <c r="F5" i="2"/>
  <c r="F9" i="2"/>
  <c r="F8" i="2"/>
  <c r="F7" i="2"/>
  <c r="F6" i="2"/>
  <c r="J5" i="1"/>
  <c r="J8" i="1"/>
  <c r="J7" i="1"/>
  <c r="J6" i="1"/>
  <c r="J4" i="1"/>
  <c r="J3" i="1" l="1"/>
  <c r="J9" i="1" s="1"/>
  <c r="D4" i="3"/>
  <c r="D10" i="3" s="1"/>
  <c r="F4" i="2"/>
  <c r="F10" i="2" s="1"/>
</calcChain>
</file>

<file path=xl/sharedStrings.xml><?xml version="1.0" encoding="utf-8"?>
<sst xmlns="http://schemas.openxmlformats.org/spreadsheetml/2006/main" count="284" uniqueCount="74">
  <si>
    <t>Result</t>
    <phoneticPr fontId="1"/>
  </si>
  <si>
    <t>Test Item</t>
    <phoneticPr fontId="1"/>
  </si>
  <si>
    <t>Expectation</t>
    <phoneticPr fontId="1"/>
  </si>
  <si>
    <t>Date</t>
    <phoneticPr fontId="1"/>
  </si>
  <si>
    <t>Tester</t>
    <phoneticPr fontId="1"/>
  </si>
  <si>
    <t>Comment</t>
    <phoneticPr fontId="1"/>
  </si>
  <si>
    <t>Operation</t>
    <phoneticPr fontId="1"/>
  </si>
  <si>
    <t>Condition</t>
    <phoneticPr fontId="1"/>
  </si>
  <si>
    <t>TODO</t>
    <phoneticPr fontId="1"/>
  </si>
  <si>
    <t>OK</t>
    <phoneticPr fontId="1"/>
  </si>
  <si>
    <t>NG</t>
    <phoneticPr fontId="1"/>
  </si>
  <si>
    <t>MASK</t>
    <phoneticPr fontId="1"/>
  </si>
  <si>
    <t>NG→OK</t>
    <phoneticPr fontId="1"/>
  </si>
  <si>
    <t>Category</t>
    <phoneticPr fontId="1"/>
  </si>
  <si>
    <t>Sub Category</t>
    <phoneticPr fontId="1"/>
  </si>
  <si>
    <t>Test Template - Pattern 1</t>
    <phoneticPr fontId="1"/>
  </si>
  <si>
    <t>Test Template - Pattern 2</t>
    <phoneticPr fontId="1"/>
  </si>
  <si>
    <t>Build ID</t>
    <phoneticPr fontId="1"/>
  </si>
  <si>
    <t>Build ID</t>
    <phoneticPr fontId="1"/>
  </si>
  <si>
    <t>SubCategory</t>
    <phoneticPr fontId="1"/>
  </si>
  <si>
    <t>ALL</t>
    <phoneticPr fontId="1"/>
  </si>
  <si>
    <t>Test Template - Pattern 3</t>
    <phoneticPr fontId="1"/>
  </si>
  <si>
    <t>Item1</t>
    <phoneticPr fontId="1"/>
  </si>
  <si>
    <t>Item2</t>
  </si>
  <si>
    <t>Item3</t>
  </si>
  <si>
    <t>Item4</t>
  </si>
  <si>
    <t>Item5</t>
  </si>
  <si>
    <t>Item6</t>
  </si>
  <si>
    <t>Item7</t>
  </si>
  <si>
    <t>Item8</t>
  </si>
  <si>
    <t>Item9</t>
  </si>
  <si>
    <t>Item10</t>
  </si>
  <si>
    <t>Itme1</t>
    <phoneticPr fontId="1"/>
  </si>
  <si>
    <t>Itme2</t>
  </si>
  <si>
    <t>Itme3</t>
  </si>
  <si>
    <t>Itme4</t>
  </si>
  <si>
    <t>Itme5</t>
  </si>
  <si>
    <t>Itme6</t>
  </si>
  <si>
    <t>Itme7</t>
  </si>
  <si>
    <t>Itme8</t>
  </si>
  <si>
    <t>Itme9</t>
  </si>
  <si>
    <t>Itme10</t>
  </si>
  <si>
    <t>Bug Ratio</t>
    <phoneticPr fontId="1"/>
  </si>
  <si>
    <t>N (Note)</t>
    <phoneticPr fontId="1"/>
  </si>
  <si>
    <t>Q (Question)</t>
    <phoneticPr fontId="1"/>
  </si>
  <si>
    <t>A (Major)</t>
    <phoneticPr fontId="1"/>
  </si>
  <si>
    <t>B (Middle)</t>
    <phoneticPr fontId="1"/>
  </si>
  <si>
    <t>C (Minor)</t>
    <phoneticPr fontId="1"/>
  </si>
  <si>
    <t>D (Typo)</t>
    <phoneticPr fontId="1"/>
  </si>
  <si>
    <t>Review Item</t>
    <phoneticPr fontId="1"/>
  </si>
  <si>
    <t>Reviewer</t>
    <phoneticPr fontId="1"/>
  </si>
  <si>
    <t>Author's Reply</t>
    <phoneticPr fontId="1"/>
  </si>
  <si>
    <t>Author</t>
    <phoneticPr fontId="1"/>
  </si>
  <si>
    <t>Date</t>
    <phoneticPr fontId="1"/>
  </si>
  <si>
    <t>Open</t>
    <phoneticPr fontId="1"/>
  </si>
  <si>
    <t>OK</t>
    <phoneticPr fontId="1"/>
  </si>
  <si>
    <t>All</t>
    <phoneticPr fontId="1"/>
  </si>
  <si>
    <t>All</t>
    <phoneticPr fontId="1"/>
  </si>
  <si>
    <t>Review Template</t>
    <phoneticPr fontId="1"/>
  </si>
  <si>
    <t>TODO</t>
  </si>
  <si>
    <t>OK</t>
  </si>
  <si>
    <t>NG→OK</t>
  </si>
  <si>
    <t>NG</t>
  </si>
  <si>
    <t>MASK</t>
  </si>
  <si>
    <t>N/A</t>
  </si>
  <si>
    <t>OMIT</t>
  </si>
  <si>
    <t>-</t>
  </si>
  <si>
    <t>A</t>
  </si>
  <si>
    <t>B</t>
  </si>
  <si>
    <t>C</t>
  </si>
  <si>
    <t>D</t>
  </si>
  <si>
    <t>Q</t>
  </si>
  <si>
    <t>N</t>
  </si>
  <si>
    <t>Open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</si>
</sst>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\(aaa\)"/>
  </numFmts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6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top"/>
    </xf>
    <xf numFmtId="0" fontId="2" fillId="4" borderId="1" xfId="0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176" fontId="2" fillId="0" borderId="1" xfId="0" applyNumberFormat="1" applyFont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2" fillId="5" borderId="1" xfId="0" applyFont="1" applyFill="1" applyBorder="1" applyAlignment="1">
      <alignment vertical="top"/>
    </xf>
    <xf numFmtId="176" fontId="2" fillId="5" borderId="1" xfId="0" applyNumberFormat="1" applyFont="1" applyFill="1" applyBorder="1" applyAlignment="1">
      <alignment vertical="top"/>
    </xf>
    <xf numFmtId="0" fontId="4" fillId="5" borderId="1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76" fontId="2" fillId="3" borderId="1" xfId="0" applyNumberFormat="1" applyFont="1" applyFill="1" applyBorder="1" applyAlignment="1">
      <alignment vertical="top"/>
    </xf>
    <xf numFmtId="0" fontId="3" fillId="3" borderId="1" xfId="0" applyFont="1" applyFill="1" applyBorder="1" applyAlignment="1">
      <alignment vertical="top"/>
    </xf>
    <xf numFmtId="0" fontId="2" fillId="0" borderId="0" xfId="0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4" fillId="5" borderId="0" xfId="0" applyFont="1" applyFill="1" applyAlignment="1">
      <alignment vertical="top"/>
    </xf>
    <xf numFmtId="0" fontId="2" fillId="5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2:N54"/>
  <sheetViews>
    <sheetView tabSelected="1" zoomScale="85" zoomScaleNormal="85" workbookViewId="0">
      <pane ySplit="11" topLeftCell="A33" activePane="bottomLeft" state="frozen"/>
      <selection pane="bottomLeft" activeCell="H9" sqref="H9"/>
    </sheetView>
  </sheetViews>
  <sheetFormatPr defaultRowHeight="15" outlineLevelRow="2" x14ac:dyDescent="0.45"/>
  <cols>
    <col min="1" max="3" width="3.69921875" style="2" customWidth="1"/>
    <col min="4" max="4" width="17.69921875" style="2" customWidth="1"/>
    <col min="5" max="8" width="8.796875" style="2"/>
    <col min="9" max="9" width="11.09765625" style="2" bestFit="1" customWidth="1"/>
    <col min="10" max="10" width="8.796875" style="2"/>
    <col min="11" max="11" width="14.796875" style="2" bestFit="1" customWidth="1"/>
    <col min="12" max="13" width="8.796875" style="2"/>
    <col min="14" max="14" width="26.5" style="2" customWidth="1"/>
    <col min="15" max="16384" width="8.796875" style="2"/>
  </cols>
  <sheetData>
    <row r="2" spans="2:14" ht="22.8" x14ac:dyDescent="0.45">
      <c r="B2" s="1" t="s">
        <v>15</v>
      </c>
    </row>
    <row r="3" spans="2:14" x14ac:dyDescent="0.45">
      <c r="I3" s="14" t="s">
        <v>20</v>
      </c>
      <c r="J3" s="15">
        <f>SUM(J4:J8)</f>
        <v>13</v>
      </c>
    </row>
    <row r="4" spans="2:14" outlineLevel="1" x14ac:dyDescent="0.45">
      <c r="I4" s="3" t="s">
        <v>8</v>
      </c>
      <c r="J4" s="7">
        <f>COUNTIF(J11:J55, "TODO")</f>
        <v>1</v>
      </c>
    </row>
    <row r="5" spans="2:14" outlineLevel="1" x14ac:dyDescent="0.45">
      <c r="I5" s="3" t="s">
        <v>9</v>
      </c>
      <c r="J5" s="7">
        <f>COUNTIF(J11:J55,"OK")</f>
        <v>9</v>
      </c>
    </row>
    <row r="6" spans="2:14" outlineLevel="1" x14ac:dyDescent="0.45">
      <c r="I6" s="3" t="s">
        <v>12</v>
      </c>
      <c r="J6" s="7">
        <f>COUNTIF(J11:J55,"NG→OK")</f>
        <v>1</v>
      </c>
    </row>
    <row r="7" spans="2:14" outlineLevel="1" x14ac:dyDescent="0.45">
      <c r="I7" s="3" t="s">
        <v>10</v>
      </c>
      <c r="J7" s="7">
        <f>COUNTIF(J11:J55, "NG")</f>
        <v>1</v>
      </c>
    </row>
    <row r="8" spans="2:14" outlineLevel="1" x14ac:dyDescent="0.45">
      <c r="I8" s="3" t="s">
        <v>11</v>
      </c>
      <c r="J8" s="7">
        <f>COUNTIF(J11:J55, "MASK")</f>
        <v>1</v>
      </c>
    </row>
    <row r="9" spans="2:14" outlineLevel="1" x14ac:dyDescent="0.45">
      <c r="I9" s="3" t="s">
        <v>42</v>
      </c>
      <c r="J9" s="7">
        <f>(NumOfNGtoOK1+NumOfNG1)/NumOfALL1</f>
        <v>0.15384615384615385</v>
      </c>
    </row>
    <row r="11" spans="2:14" x14ac:dyDescent="0.45">
      <c r="B11" s="4" t="s">
        <v>1</v>
      </c>
      <c r="C11" s="4"/>
      <c r="D11" s="4"/>
      <c r="E11" s="4" t="s">
        <v>6</v>
      </c>
      <c r="F11" s="4"/>
      <c r="G11" s="4" t="s">
        <v>7</v>
      </c>
      <c r="H11" s="4"/>
      <c r="I11" s="4" t="s">
        <v>2</v>
      </c>
      <c r="J11" s="4" t="s">
        <v>0</v>
      </c>
      <c r="K11" s="4" t="s">
        <v>3</v>
      </c>
      <c r="L11" s="4" t="s">
        <v>4</v>
      </c>
      <c r="M11" s="4" t="s">
        <v>17</v>
      </c>
      <c r="N11" s="4" t="s">
        <v>5</v>
      </c>
    </row>
    <row r="12" spans="2:14" x14ac:dyDescent="0.45">
      <c r="B12" s="5"/>
      <c r="C12" s="5"/>
      <c r="D12" s="5"/>
      <c r="E12" s="5"/>
      <c r="F12" s="5"/>
      <c r="G12" s="5"/>
      <c r="H12" s="5"/>
      <c r="I12" s="5"/>
      <c r="J12" s="5"/>
      <c r="K12" s="6"/>
      <c r="L12" s="5"/>
      <c r="M12" s="5"/>
      <c r="N12" s="5"/>
    </row>
    <row r="13" spans="2:14" ht="18.600000000000001" x14ac:dyDescent="0.45">
      <c r="B13" s="10" t="s">
        <v>13</v>
      </c>
      <c r="C13" s="8"/>
      <c r="D13" s="8"/>
      <c r="E13" s="8"/>
      <c r="F13" s="8"/>
      <c r="G13" s="8"/>
      <c r="H13" s="8"/>
      <c r="I13" s="8"/>
      <c r="J13" s="8"/>
      <c r="K13" s="9"/>
      <c r="L13" s="8"/>
      <c r="M13" s="8"/>
      <c r="N13" s="8"/>
    </row>
    <row r="14" spans="2:14" outlineLevel="1" x14ac:dyDescent="0.45">
      <c r="B14" s="5"/>
      <c r="C14" s="5"/>
      <c r="D14" s="5"/>
      <c r="E14" s="5"/>
      <c r="F14" s="5"/>
      <c r="G14" s="5"/>
      <c r="H14" s="5"/>
      <c r="I14" s="5"/>
      <c r="J14" s="5"/>
      <c r="K14" s="6"/>
      <c r="L14" s="5"/>
      <c r="M14" s="5"/>
      <c r="N14" s="5"/>
    </row>
    <row r="15" spans="2:14" ht="16.2" outlineLevel="1" x14ac:dyDescent="0.45">
      <c r="B15" s="13" t="s">
        <v>14</v>
      </c>
      <c r="C15" s="11"/>
      <c r="D15" s="11"/>
      <c r="E15" s="11"/>
      <c r="F15" s="11"/>
      <c r="G15" s="11"/>
      <c r="H15" s="11"/>
      <c r="I15" s="11"/>
      <c r="J15" s="11"/>
      <c r="K15" s="12"/>
      <c r="L15" s="11"/>
      <c r="M15" s="11"/>
      <c r="N15" s="11"/>
    </row>
    <row r="16" spans="2:14" outlineLevel="2" x14ac:dyDescent="0.45">
      <c r="B16" s="5"/>
      <c r="C16" s="5"/>
      <c r="D16" s="5"/>
      <c r="E16" s="5"/>
      <c r="F16" s="5"/>
      <c r="G16" s="5"/>
      <c r="H16" s="5"/>
      <c r="I16" s="5"/>
      <c r="J16" s="5"/>
      <c r="K16" s="6"/>
      <c r="L16" s="5"/>
      <c r="M16" s="5"/>
      <c r="N16" s="5"/>
    </row>
    <row r="17" spans="2:14" outlineLevel="2" x14ac:dyDescent="0.45">
      <c r="B17" s="5"/>
      <c r="C17" s="5"/>
      <c r="D17" s="5"/>
      <c r="E17" s="5"/>
      <c r="F17" s="5"/>
      <c r="G17" s="5"/>
      <c r="H17" s="5"/>
      <c r="I17" s="5"/>
      <c r="J17" s="5"/>
      <c r="K17" s="6"/>
      <c r="L17" s="5"/>
      <c r="M17" s="5"/>
      <c r="N17" s="5"/>
    </row>
    <row r="18" spans="2:14" outlineLevel="1" x14ac:dyDescent="0.45">
      <c r="B18" s="5"/>
      <c r="C18" s="5"/>
      <c r="D18" s="5"/>
      <c r="E18" s="5"/>
      <c r="F18" s="5"/>
      <c r="G18" s="5"/>
      <c r="H18" s="5"/>
      <c r="I18" s="5"/>
      <c r="J18" s="5"/>
      <c r="K18" s="6"/>
      <c r="L18" s="5"/>
      <c r="M18" s="5"/>
      <c r="N18" s="5"/>
    </row>
    <row r="19" spans="2:14" ht="16.2" outlineLevel="1" x14ac:dyDescent="0.45">
      <c r="B19" s="13" t="s">
        <v>14</v>
      </c>
      <c r="C19" s="11"/>
      <c r="D19" s="11"/>
      <c r="E19" s="11"/>
      <c r="F19" s="11"/>
      <c r="G19" s="11"/>
      <c r="H19" s="11"/>
      <c r="I19" s="11"/>
      <c r="J19" s="11"/>
      <c r="K19" s="12"/>
      <c r="L19" s="11"/>
      <c r="M19" s="11"/>
      <c r="N19" s="11"/>
    </row>
    <row r="20" spans="2:14" outlineLevel="2" x14ac:dyDescent="0.45">
      <c r="B20" s="5"/>
      <c r="C20" s="5"/>
      <c r="D20" s="5"/>
      <c r="E20" s="5"/>
      <c r="F20" s="5"/>
      <c r="G20" s="5"/>
      <c r="H20" s="5"/>
      <c r="I20" s="5"/>
      <c r="J20" s="5"/>
      <c r="K20" s="6"/>
      <c r="L20" s="5"/>
      <c r="M20" s="5"/>
      <c r="N20" s="5"/>
    </row>
    <row r="21" spans="2:14" outlineLevel="2" x14ac:dyDescent="0.45">
      <c r="B21" s="5"/>
      <c r="C21" s="5"/>
      <c r="D21" s="5"/>
      <c r="E21" s="5"/>
      <c r="F21" s="5"/>
      <c r="G21" s="5"/>
      <c r="H21" s="5"/>
      <c r="I21" s="5"/>
      <c r="J21" s="5"/>
      <c r="K21" s="6"/>
      <c r="L21" s="5"/>
      <c r="M21" s="5"/>
      <c r="N21" s="5"/>
    </row>
    <row r="22" spans="2:14" x14ac:dyDescent="0.45">
      <c r="B22" s="5"/>
      <c r="C22" s="5"/>
      <c r="D22" s="5"/>
      <c r="E22" s="5"/>
      <c r="F22" s="5"/>
      <c r="G22" s="5"/>
      <c r="H22" s="5"/>
      <c r="I22" s="5"/>
      <c r="J22" s="5"/>
      <c r="K22" s="6"/>
      <c r="L22" s="5"/>
      <c r="M22" s="5"/>
      <c r="N22" s="5"/>
    </row>
    <row r="23" spans="2:14" ht="18.600000000000001" x14ac:dyDescent="0.45">
      <c r="B23" s="10" t="s">
        <v>13</v>
      </c>
      <c r="C23" s="8"/>
      <c r="D23" s="8"/>
      <c r="E23" s="8"/>
      <c r="F23" s="8"/>
      <c r="G23" s="8"/>
      <c r="H23" s="8"/>
      <c r="I23" s="8"/>
      <c r="J23" s="8"/>
      <c r="K23" s="9"/>
      <c r="L23" s="8"/>
      <c r="M23" s="8"/>
      <c r="N23" s="8"/>
    </row>
    <row r="24" spans="2:14" outlineLevel="1" x14ac:dyDescent="0.45">
      <c r="B24" s="5"/>
      <c r="C24" s="5"/>
      <c r="D24" s="5"/>
      <c r="E24" s="5"/>
      <c r="F24" s="5"/>
      <c r="G24" s="5"/>
      <c r="H24" s="5"/>
      <c r="I24" s="5"/>
      <c r="J24" s="5"/>
      <c r="K24" s="6"/>
      <c r="L24" s="5"/>
      <c r="M24" s="5"/>
      <c r="N24" s="5"/>
    </row>
    <row r="25" spans="2:14" ht="16.2" outlineLevel="1" x14ac:dyDescent="0.45">
      <c r="B25" s="13" t="s">
        <v>14</v>
      </c>
      <c r="C25" s="11"/>
      <c r="D25" s="11"/>
      <c r="E25" s="11"/>
      <c r="F25" s="11"/>
      <c r="G25" s="11"/>
      <c r="H25" s="11"/>
      <c r="I25" s="11"/>
      <c r="J25" s="11"/>
      <c r="K25" s="12"/>
      <c r="L25" s="11"/>
      <c r="M25" s="11"/>
      <c r="N25" s="11"/>
    </row>
    <row r="26" spans="2:14" outlineLevel="2" x14ac:dyDescent="0.45">
      <c r="B26" s="5"/>
      <c r="C26" s="5"/>
      <c r="D26" s="5"/>
      <c r="E26" s="5"/>
      <c r="F26" s="5"/>
      <c r="G26" s="5"/>
      <c r="H26" s="5"/>
      <c r="I26" s="5"/>
      <c r="J26" s="5"/>
      <c r="K26" s="6"/>
      <c r="L26" s="5"/>
      <c r="M26" s="5"/>
      <c r="N26" s="5"/>
    </row>
    <row r="27" spans="2:14" outlineLevel="2" x14ac:dyDescent="0.45">
      <c r="B27" s="5"/>
      <c r="C27" s="5"/>
      <c r="D27" s="5"/>
      <c r="E27" s="5"/>
      <c r="F27" s="5"/>
      <c r="G27" s="5"/>
      <c r="H27" s="5"/>
      <c r="I27" s="5"/>
      <c r="J27" s="5"/>
      <c r="K27" s="6"/>
      <c r="L27" s="5"/>
      <c r="M27" s="5"/>
      <c r="N27" s="5"/>
    </row>
    <row r="28" spans="2:14" outlineLevel="1" x14ac:dyDescent="0.45">
      <c r="B28" s="5"/>
      <c r="C28" s="5"/>
      <c r="D28" s="5"/>
      <c r="E28" s="5"/>
      <c r="F28" s="5"/>
      <c r="G28" s="5"/>
      <c r="H28" s="5"/>
      <c r="I28" s="5"/>
      <c r="J28" s="5"/>
      <c r="K28" s="6"/>
      <c r="L28" s="5"/>
      <c r="M28" s="5"/>
      <c r="N28" s="5"/>
    </row>
    <row r="29" spans="2:14" ht="16.2" outlineLevel="1" x14ac:dyDescent="0.45">
      <c r="B29" s="13" t="s">
        <v>14</v>
      </c>
      <c r="C29" s="11"/>
      <c r="D29" s="11"/>
      <c r="E29" s="11"/>
      <c r="F29" s="11"/>
      <c r="G29" s="11"/>
      <c r="H29" s="11"/>
      <c r="I29" s="11"/>
      <c r="J29" s="11"/>
      <c r="K29" s="12"/>
      <c r="L29" s="11"/>
      <c r="M29" s="11"/>
      <c r="N29" s="11"/>
    </row>
    <row r="30" spans="2:14" outlineLevel="2" x14ac:dyDescent="0.45">
      <c r="B30" s="5"/>
      <c r="C30" s="5"/>
      <c r="D30" s="5"/>
      <c r="E30" s="5"/>
      <c r="F30" s="5"/>
      <c r="G30" s="5"/>
      <c r="H30" s="5"/>
      <c r="I30" s="5"/>
      <c r="J30" s="5"/>
      <c r="K30" s="6"/>
      <c r="L30" s="5"/>
      <c r="M30" s="5"/>
      <c r="N30" s="5"/>
    </row>
    <row r="31" spans="2:14" outlineLevel="2" x14ac:dyDescent="0.45">
      <c r="B31" s="5"/>
      <c r="C31" s="5"/>
      <c r="D31" s="5"/>
      <c r="E31" s="5"/>
      <c r="F31" s="5"/>
      <c r="G31" s="5"/>
      <c r="H31" s="5"/>
      <c r="I31" s="5"/>
      <c r="J31" s="5"/>
      <c r="K31" s="6"/>
      <c r="L31" s="5"/>
      <c r="M31" s="5"/>
      <c r="N31" s="5"/>
    </row>
    <row r="32" spans="2:14" x14ac:dyDescent="0.45">
      <c r="B32" s="5"/>
      <c r="C32" s="5"/>
      <c r="D32" s="5"/>
      <c r="E32" s="5"/>
      <c r="F32" s="5"/>
      <c r="G32" s="5"/>
      <c r="H32" s="5"/>
      <c r="I32" s="5"/>
      <c r="J32" s="5"/>
      <c r="K32" s="6"/>
      <c r="L32" s="5"/>
      <c r="M32" s="5"/>
      <c r="N32" s="5"/>
    </row>
    <row r="33" spans="2:14" x14ac:dyDescent="0.45">
      <c r="B33" s="5"/>
      <c r="C33" s="5"/>
      <c r="D33" s="5"/>
      <c r="E33" s="5"/>
      <c r="F33" s="5"/>
      <c r="G33" s="5"/>
      <c r="H33" s="5"/>
      <c r="I33" s="5"/>
      <c r="J33" s="5"/>
      <c r="K33" s="6"/>
      <c r="L33" s="5"/>
      <c r="M33" s="5"/>
      <c r="N33" s="5"/>
    </row>
    <row r="34" spans="2:14" x14ac:dyDescent="0.45">
      <c r="B34" s="5"/>
      <c r="C34" s="5"/>
      <c r="D34" s="5"/>
      <c r="E34" s="5"/>
      <c r="F34" s="5"/>
      <c r="G34" s="5"/>
      <c r="H34" s="5"/>
      <c r="I34" s="5"/>
      <c r="J34" s="5" t="s">
        <v>59</v>
      </c>
      <c r="K34" s="6"/>
      <c r="L34" s="5"/>
      <c r="M34" s="5"/>
      <c r="N34" s="5"/>
    </row>
    <row r="35" spans="2:14" x14ac:dyDescent="0.45">
      <c r="B35" s="5"/>
      <c r="C35" s="5"/>
      <c r="D35" s="5"/>
      <c r="E35" s="5"/>
      <c r="F35" s="5"/>
      <c r="G35" s="5"/>
      <c r="H35" s="5"/>
      <c r="I35" s="5"/>
      <c r="J35" s="5" t="s">
        <v>60</v>
      </c>
      <c r="K35" s="6"/>
      <c r="L35" s="5"/>
      <c r="M35" s="5"/>
      <c r="N35" s="5"/>
    </row>
    <row r="36" spans="2:14" x14ac:dyDescent="0.45">
      <c r="B36" s="5"/>
      <c r="C36" s="5"/>
      <c r="D36" s="5"/>
      <c r="E36" s="5"/>
      <c r="F36" s="5"/>
      <c r="G36" s="5"/>
      <c r="H36" s="5"/>
      <c r="I36" s="5"/>
      <c r="J36" s="5" t="s">
        <v>61</v>
      </c>
      <c r="K36" s="6"/>
      <c r="L36" s="5"/>
      <c r="M36" s="5"/>
      <c r="N36" s="5"/>
    </row>
    <row r="37" spans="2:14" x14ac:dyDescent="0.45">
      <c r="B37" s="5"/>
      <c r="C37" s="5"/>
      <c r="D37" s="5"/>
      <c r="E37" s="5"/>
      <c r="F37" s="5"/>
      <c r="G37" s="5"/>
      <c r="H37" s="5"/>
      <c r="I37" s="5"/>
      <c r="J37" s="5" t="s">
        <v>62</v>
      </c>
      <c r="K37" s="6"/>
      <c r="L37" s="5"/>
      <c r="M37" s="5"/>
      <c r="N37" s="5"/>
    </row>
    <row r="38" spans="2:14" x14ac:dyDescent="0.45">
      <c r="B38" s="5"/>
      <c r="C38" s="5"/>
      <c r="D38" s="5"/>
      <c r="E38" s="5"/>
      <c r="F38" s="5"/>
      <c r="G38" s="5"/>
      <c r="H38" s="5"/>
      <c r="I38" s="5"/>
      <c r="J38" s="5" t="s">
        <v>63</v>
      </c>
      <c r="K38" s="6"/>
      <c r="L38" s="5"/>
      <c r="M38" s="5"/>
      <c r="N38" s="5"/>
    </row>
    <row r="39" spans="2:14" x14ac:dyDescent="0.45">
      <c r="B39" s="5"/>
      <c r="C39" s="5"/>
      <c r="D39" s="5"/>
      <c r="E39" s="5"/>
      <c r="F39" s="5"/>
      <c r="G39" s="5"/>
      <c r="H39" s="5"/>
      <c r="I39" s="5"/>
      <c r="J39" s="5" t="s">
        <v>64</v>
      </c>
      <c r="K39" s="6"/>
      <c r="L39" s="5"/>
      <c r="M39" s="5"/>
      <c r="N39" s="5"/>
    </row>
    <row r="40" spans="2:14" x14ac:dyDescent="0.45">
      <c r="B40" s="5"/>
      <c r="C40" s="5"/>
      <c r="D40" s="5"/>
      <c r="E40" s="5"/>
      <c r="F40" s="5"/>
      <c r="G40" s="5"/>
      <c r="H40" s="5"/>
      <c r="I40" s="5"/>
      <c r="J40" s="5" t="s">
        <v>65</v>
      </c>
      <c r="K40" s="6"/>
      <c r="L40" s="5"/>
      <c r="M40" s="5"/>
      <c r="N40" s="5"/>
    </row>
    <row r="41" spans="2:14" x14ac:dyDescent="0.45">
      <c r="B41" s="5"/>
      <c r="C41" s="5"/>
      <c r="D41" s="5"/>
      <c r="E41" s="5"/>
      <c r="F41" s="5"/>
      <c r="G41" s="5"/>
      <c r="H41" s="5"/>
      <c r="I41" s="5"/>
      <c r="J41" s="5" t="s">
        <v>66</v>
      </c>
      <c r="K41" s="6"/>
      <c r="L41" s="5"/>
      <c r="M41" s="5"/>
      <c r="N41" s="5"/>
    </row>
    <row r="42" spans="2:14" x14ac:dyDescent="0.45">
      <c r="B42" s="5"/>
      <c r="C42" s="5"/>
      <c r="D42" s="5"/>
      <c r="E42" s="5"/>
      <c r="F42" s="5"/>
      <c r="G42" s="5"/>
      <c r="H42" s="5"/>
      <c r="I42" s="5"/>
      <c r="J42" s="5" t="s">
        <v>60</v>
      </c>
      <c r="K42" s="6"/>
      <c r="L42" s="5"/>
      <c r="M42" s="5"/>
      <c r="N42" s="5"/>
    </row>
    <row r="43" spans="2:14" x14ac:dyDescent="0.45">
      <c r="B43" s="5"/>
      <c r="C43" s="5"/>
      <c r="D43" s="5"/>
      <c r="E43" s="5"/>
      <c r="F43" s="5"/>
      <c r="G43" s="5"/>
      <c r="H43" s="5"/>
      <c r="I43" s="5"/>
      <c r="J43" s="5" t="s">
        <v>60</v>
      </c>
      <c r="K43" s="6"/>
      <c r="L43" s="5"/>
      <c r="M43" s="5"/>
      <c r="N43" s="5"/>
    </row>
    <row r="44" spans="2:14" x14ac:dyDescent="0.45">
      <c r="B44" s="5"/>
      <c r="C44" s="5"/>
      <c r="D44" s="5"/>
      <c r="E44" s="5"/>
      <c r="F44" s="5"/>
      <c r="G44" s="5"/>
      <c r="H44" s="5"/>
      <c r="I44" s="5"/>
      <c r="J44" s="5" t="s">
        <v>60</v>
      </c>
      <c r="K44" s="6"/>
      <c r="L44" s="5"/>
      <c r="M44" s="5"/>
      <c r="N44" s="5"/>
    </row>
    <row r="45" spans="2:14" x14ac:dyDescent="0.45">
      <c r="B45" s="5"/>
      <c r="C45" s="5"/>
      <c r="D45" s="5"/>
      <c r="E45" s="5"/>
      <c r="F45" s="5"/>
      <c r="G45" s="5"/>
      <c r="H45" s="5"/>
      <c r="I45" s="5"/>
      <c r="J45" s="5" t="s">
        <v>60</v>
      </c>
      <c r="K45" s="6"/>
      <c r="L45" s="5"/>
      <c r="M45" s="5"/>
      <c r="N45" s="5"/>
    </row>
    <row r="46" spans="2:14" x14ac:dyDescent="0.45">
      <c r="B46" s="5"/>
      <c r="C46" s="5"/>
      <c r="D46" s="5"/>
      <c r="E46" s="5"/>
      <c r="F46" s="5"/>
      <c r="G46" s="5"/>
      <c r="H46" s="5"/>
      <c r="I46" s="5"/>
      <c r="J46" s="5" t="s">
        <v>60</v>
      </c>
      <c r="K46" s="6"/>
      <c r="L46" s="5"/>
      <c r="M46" s="5"/>
      <c r="N46" s="5"/>
    </row>
    <row r="47" spans="2:14" x14ac:dyDescent="0.45">
      <c r="B47" s="5"/>
      <c r="C47" s="5"/>
      <c r="D47" s="5"/>
      <c r="E47" s="5"/>
      <c r="F47" s="5"/>
      <c r="G47" s="5"/>
      <c r="H47" s="5"/>
      <c r="I47" s="5"/>
      <c r="J47" s="5" t="s">
        <v>60</v>
      </c>
      <c r="K47" s="6"/>
      <c r="L47" s="5"/>
      <c r="M47" s="5"/>
      <c r="N47" s="5"/>
    </row>
    <row r="48" spans="2:14" x14ac:dyDescent="0.45">
      <c r="B48" s="5"/>
      <c r="C48" s="5"/>
      <c r="D48" s="5"/>
      <c r="E48" s="5"/>
      <c r="F48" s="5"/>
      <c r="G48" s="5"/>
      <c r="H48" s="5"/>
      <c r="I48" s="5"/>
      <c r="J48" s="5" t="s">
        <v>60</v>
      </c>
      <c r="K48" s="6"/>
      <c r="L48" s="5"/>
      <c r="M48" s="5"/>
      <c r="N48" s="5"/>
    </row>
    <row r="49" spans="2:14" x14ac:dyDescent="0.45">
      <c r="B49" s="5"/>
      <c r="C49" s="5"/>
      <c r="D49" s="5"/>
      <c r="E49" s="5"/>
      <c r="F49" s="5"/>
      <c r="G49" s="5"/>
      <c r="H49" s="5"/>
      <c r="I49" s="5"/>
      <c r="J49" s="5" t="s">
        <v>60</v>
      </c>
      <c r="K49" s="6"/>
      <c r="L49" s="5"/>
      <c r="M49" s="5"/>
      <c r="N49" s="5"/>
    </row>
    <row r="50" spans="2:14" x14ac:dyDescent="0.45">
      <c r="B50" s="5"/>
      <c r="C50" s="5"/>
      <c r="D50" s="5"/>
      <c r="E50" s="5"/>
      <c r="F50" s="5"/>
      <c r="G50" s="5"/>
      <c r="H50" s="5"/>
      <c r="I50" s="5"/>
      <c r="J50" s="5"/>
      <c r="K50" s="6"/>
      <c r="L50" s="5"/>
      <c r="M50" s="5"/>
      <c r="N50" s="5"/>
    </row>
    <row r="51" spans="2:14" x14ac:dyDescent="0.45">
      <c r="B51" s="5"/>
      <c r="C51" s="5"/>
      <c r="D51" s="5"/>
      <c r="E51" s="5"/>
      <c r="F51" s="5"/>
      <c r="G51" s="5"/>
      <c r="H51" s="5"/>
      <c r="I51" s="5"/>
      <c r="J51" s="5"/>
      <c r="K51" s="6"/>
      <c r="L51" s="5"/>
      <c r="M51" s="5"/>
      <c r="N51" s="5"/>
    </row>
    <row r="52" spans="2:14" x14ac:dyDescent="0.45">
      <c r="B52" s="5"/>
      <c r="C52" s="5"/>
      <c r="D52" s="5"/>
      <c r="E52" s="5"/>
      <c r="F52" s="5"/>
      <c r="G52" s="5"/>
      <c r="H52" s="5"/>
      <c r="I52" s="5"/>
      <c r="J52" s="5"/>
      <c r="K52" s="6"/>
      <c r="L52" s="5"/>
      <c r="M52" s="5"/>
      <c r="N52" s="5"/>
    </row>
    <row r="53" spans="2:14" x14ac:dyDescent="0.45">
      <c r="B53" s="5"/>
      <c r="C53" s="5"/>
      <c r="D53" s="5"/>
      <c r="E53" s="5"/>
      <c r="F53" s="5"/>
      <c r="G53" s="5"/>
      <c r="H53" s="5"/>
      <c r="I53" s="5"/>
      <c r="J53" s="5"/>
      <c r="K53" s="6"/>
      <c r="L53" s="5"/>
      <c r="M53" s="5"/>
      <c r="N53" s="5"/>
    </row>
    <row r="54" spans="2:14" x14ac:dyDescent="0.45">
      <c r="B54" s="5"/>
      <c r="C54" s="5"/>
      <c r="D54" s="5"/>
      <c r="E54" s="5"/>
      <c r="F54" s="5"/>
      <c r="G54" s="5"/>
      <c r="H54" s="5"/>
      <c r="I54" s="5"/>
      <c r="J54" s="5"/>
      <c r="K54" s="6"/>
      <c r="L54" s="5"/>
      <c r="M54" s="5"/>
      <c r="N54" s="5"/>
    </row>
  </sheetData>
  <phoneticPr fontId="1"/>
  <dataValidations count="1">
    <dataValidation type="list" allowBlank="1" showInputMessage="1" showErrorMessage="1" sqref="J12:J54">
      <formula1>"TODO,OK,NG→OK,NG,MASK,N/A,OMIT,-"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2:Z49"/>
  <sheetViews>
    <sheetView topLeftCell="A7" zoomScale="85" zoomScaleNormal="85" workbookViewId="0">
      <selection activeCell="I10" sqref="I10"/>
    </sheetView>
  </sheetViews>
  <sheetFormatPr defaultRowHeight="15" outlineLevelRow="1" outlineLevelCol="1" x14ac:dyDescent="0.45"/>
  <cols>
    <col min="1" max="3" width="3.69921875" style="2" customWidth="1"/>
    <col min="4" max="4" width="8.796875" style="2"/>
    <col min="5" max="5" width="1.69921875" style="2" customWidth="1"/>
    <col min="6" max="10" width="8.796875" style="2"/>
    <col min="11" max="11" width="8.796875" style="2" customWidth="1" outlineLevel="1"/>
    <col min="12" max="12" width="16.796875" style="2" customWidth="1" outlineLevel="1"/>
    <col min="13" max="14" width="8.796875" style="2" customWidth="1" outlineLevel="1"/>
    <col min="15" max="15" width="10.59765625" style="2" customWidth="1" outlineLevel="1"/>
    <col min="16" max="16" width="1.69921875" style="2" customWidth="1"/>
    <col min="17" max="21" width="8.796875" style="2"/>
    <col min="22" max="26" width="8.796875" style="2" outlineLevel="1"/>
    <col min="27" max="16384" width="8.796875" style="2"/>
  </cols>
  <sheetData>
    <row r="2" spans="2:26" ht="22.8" x14ac:dyDescent="0.45">
      <c r="B2" s="1" t="s">
        <v>16</v>
      </c>
    </row>
    <row r="4" spans="2:26" x14ac:dyDescent="0.45">
      <c r="E4" s="3" t="s">
        <v>20</v>
      </c>
      <c r="F4" s="7">
        <f>SUM(F5:F9)</f>
        <v>16</v>
      </c>
    </row>
    <row r="5" spans="2:26" outlineLevel="1" x14ac:dyDescent="0.45">
      <c r="E5" s="3" t="s">
        <v>8</v>
      </c>
      <c r="F5" s="7">
        <f>COUNTIF(E11:AA50, "TODO")</f>
        <v>2</v>
      </c>
    </row>
    <row r="6" spans="2:26" outlineLevel="1" x14ac:dyDescent="0.45">
      <c r="E6" s="3" t="s">
        <v>9</v>
      </c>
      <c r="F6" s="7">
        <f>COUNTIF(E11:AA50,"OK")</f>
        <v>8</v>
      </c>
    </row>
    <row r="7" spans="2:26" outlineLevel="1" x14ac:dyDescent="0.45">
      <c r="E7" s="3" t="s">
        <v>12</v>
      </c>
      <c r="F7" s="7">
        <f>COUNTIF(E11:AA50,"NG→OK")</f>
        <v>2</v>
      </c>
    </row>
    <row r="8" spans="2:26" outlineLevel="1" x14ac:dyDescent="0.45">
      <c r="E8" s="3" t="s">
        <v>10</v>
      </c>
      <c r="F8" s="7">
        <f>COUNTIF(E11:AA50, "NG")</f>
        <v>2</v>
      </c>
    </row>
    <row r="9" spans="2:26" outlineLevel="1" x14ac:dyDescent="0.45">
      <c r="E9" s="3" t="s">
        <v>11</v>
      </c>
      <c r="F9" s="7">
        <f>COUNTIF(E11:AA50, "MASK")</f>
        <v>2</v>
      </c>
    </row>
    <row r="10" spans="2:26" outlineLevel="1" x14ac:dyDescent="0.45">
      <c r="E10" s="3" t="s">
        <v>42</v>
      </c>
      <c r="F10" s="7">
        <f>(NumOfNGtoOK2+NumOfNG2)/NumOfALL2</f>
        <v>0.25</v>
      </c>
    </row>
    <row r="12" spans="2:26" ht="18.600000000000001" x14ac:dyDescent="0.45">
      <c r="B12" s="16" t="s">
        <v>13</v>
      </c>
      <c r="C12" s="17"/>
      <c r="D12" s="17"/>
      <c r="F12" s="18" t="s">
        <v>19</v>
      </c>
      <c r="G12" s="19"/>
      <c r="H12" s="19"/>
      <c r="I12" s="19"/>
      <c r="J12" s="19"/>
      <c r="K12" s="19"/>
      <c r="L12" s="19"/>
      <c r="M12" s="19"/>
      <c r="N12" s="19"/>
      <c r="O12" s="19"/>
      <c r="Q12" s="18" t="s">
        <v>19</v>
      </c>
      <c r="R12" s="19"/>
      <c r="S12" s="19"/>
      <c r="T12" s="19"/>
      <c r="U12" s="19"/>
      <c r="V12" s="19"/>
      <c r="W12" s="19"/>
      <c r="X12" s="19"/>
      <c r="Y12" s="19"/>
      <c r="Z12" s="19"/>
    </row>
    <row r="13" spans="2:26" outlineLevel="1" x14ac:dyDescent="0.45">
      <c r="B13" s="8" t="s">
        <v>1</v>
      </c>
      <c r="C13" s="8"/>
      <c r="D13" s="8"/>
      <c r="F13" s="11" t="s">
        <v>6</v>
      </c>
      <c r="G13" s="11"/>
      <c r="H13" s="11" t="s">
        <v>7</v>
      </c>
      <c r="I13" s="11"/>
      <c r="J13" s="11" t="s">
        <v>2</v>
      </c>
      <c r="K13" s="11" t="s">
        <v>0</v>
      </c>
      <c r="L13" s="11" t="s">
        <v>3</v>
      </c>
      <c r="M13" s="11" t="s">
        <v>4</v>
      </c>
      <c r="N13" s="11" t="s">
        <v>18</v>
      </c>
      <c r="O13" s="11" t="s">
        <v>5</v>
      </c>
      <c r="Q13" s="11" t="s">
        <v>6</v>
      </c>
      <c r="R13" s="11"/>
      <c r="S13" s="11" t="s">
        <v>7</v>
      </c>
      <c r="T13" s="11"/>
      <c r="U13" s="11" t="s">
        <v>2</v>
      </c>
      <c r="V13" s="11" t="s">
        <v>0</v>
      </c>
      <c r="W13" s="11" t="s">
        <v>3</v>
      </c>
      <c r="X13" s="11" t="s">
        <v>4</v>
      </c>
      <c r="Y13" s="11" t="s">
        <v>18</v>
      </c>
      <c r="Z13" s="11" t="s">
        <v>5</v>
      </c>
    </row>
    <row r="14" spans="2:26" outlineLevel="1" x14ac:dyDescent="0.45">
      <c r="B14" s="5"/>
      <c r="C14" s="5"/>
      <c r="D14" s="5"/>
      <c r="F14" s="5"/>
      <c r="G14" s="5"/>
      <c r="H14" s="5"/>
      <c r="I14" s="5"/>
      <c r="J14" s="5"/>
      <c r="K14" s="5"/>
      <c r="L14" s="6"/>
      <c r="M14" s="5"/>
      <c r="N14" s="5"/>
      <c r="O14" s="5"/>
      <c r="Q14" s="5"/>
      <c r="R14" s="5"/>
      <c r="S14" s="5"/>
      <c r="T14" s="5"/>
      <c r="U14" s="5"/>
      <c r="V14" s="5"/>
      <c r="W14" s="6"/>
      <c r="X14" s="5"/>
      <c r="Y14" s="5"/>
      <c r="Z14" s="5"/>
    </row>
    <row r="15" spans="2:26" outlineLevel="1" x14ac:dyDescent="0.45">
      <c r="B15" s="5"/>
      <c r="C15" s="5"/>
      <c r="D15" s="5"/>
      <c r="F15" s="5"/>
      <c r="G15" s="5"/>
      <c r="H15" s="5"/>
      <c r="I15" s="5"/>
      <c r="J15" s="5"/>
      <c r="K15" s="5"/>
      <c r="L15" s="6"/>
      <c r="M15" s="5"/>
      <c r="N15" s="5"/>
      <c r="O15" s="5"/>
      <c r="Q15" s="5"/>
      <c r="R15" s="5"/>
      <c r="S15" s="5"/>
      <c r="T15" s="5"/>
      <c r="U15" s="5"/>
      <c r="V15" s="5"/>
      <c r="W15" s="6"/>
      <c r="X15" s="5"/>
      <c r="Y15" s="5"/>
      <c r="Z15" s="5"/>
    </row>
    <row r="16" spans="2:26" outlineLevel="1" x14ac:dyDescent="0.45">
      <c r="B16" s="5"/>
      <c r="C16" s="5"/>
      <c r="D16" s="5"/>
      <c r="F16" s="5"/>
      <c r="G16" s="5"/>
      <c r="H16" s="5"/>
      <c r="I16" s="5"/>
      <c r="J16" s="5"/>
      <c r="K16" s="5" t="s">
        <v>59</v>
      </c>
      <c r="L16" s="6"/>
      <c r="M16" s="5"/>
      <c r="N16" s="5"/>
      <c r="O16" s="5"/>
      <c r="Q16" s="5"/>
      <c r="R16" s="5"/>
      <c r="S16" s="5"/>
      <c r="T16" s="5"/>
      <c r="U16" s="5" t="s">
        <v>59</v>
      </c>
      <c r="V16" s="5"/>
      <c r="W16" s="6"/>
      <c r="X16" s="5"/>
      <c r="Y16" s="5"/>
      <c r="Z16" s="5"/>
    </row>
    <row r="17" spans="2:26" outlineLevel="1" x14ac:dyDescent="0.45">
      <c r="B17" s="5"/>
      <c r="C17" s="5"/>
      <c r="D17" s="5"/>
      <c r="F17" s="5"/>
      <c r="G17" s="5"/>
      <c r="H17" s="5"/>
      <c r="I17" s="5"/>
      <c r="J17" s="5"/>
      <c r="K17" s="5" t="s">
        <v>60</v>
      </c>
      <c r="L17" s="6"/>
      <c r="M17" s="5"/>
      <c r="N17" s="5"/>
      <c r="O17" s="5"/>
      <c r="Q17" s="5"/>
      <c r="R17" s="5"/>
      <c r="S17" s="5"/>
      <c r="T17" s="5"/>
      <c r="U17" s="5" t="s">
        <v>60</v>
      </c>
      <c r="V17" s="5"/>
      <c r="W17" s="6"/>
      <c r="X17" s="5"/>
      <c r="Y17" s="5"/>
      <c r="Z17" s="5"/>
    </row>
    <row r="18" spans="2:26" outlineLevel="1" x14ac:dyDescent="0.45">
      <c r="B18" s="5"/>
      <c r="C18" s="5"/>
      <c r="D18" s="5"/>
      <c r="F18" s="5"/>
      <c r="G18" s="5"/>
      <c r="H18" s="5"/>
      <c r="I18" s="5"/>
      <c r="J18" s="5"/>
      <c r="K18" s="5" t="s">
        <v>61</v>
      </c>
      <c r="L18" s="6"/>
      <c r="M18" s="5"/>
      <c r="N18" s="5"/>
      <c r="O18" s="5"/>
      <c r="Q18" s="5"/>
      <c r="R18" s="5"/>
      <c r="S18" s="5"/>
      <c r="T18" s="5"/>
      <c r="U18" s="5" t="s">
        <v>61</v>
      </c>
      <c r="V18" s="5"/>
      <c r="W18" s="6"/>
      <c r="X18" s="5"/>
      <c r="Y18" s="5"/>
      <c r="Z18" s="5"/>
    </row>
    <row r="19" spans="2:26" outlineLevel="1" x14ac:dyDescent="0.45">
      <c r="B19" s="5"/>
      <c r="C19" s="5"/>
      <c r="D19" s="5"/>
      <c r="F19" s="5"/>
      <c r="G19" s="5"/>
      <c r="H19" s="5"/>
      <c r="I19" s="5"/>
      <c r="J19" s="5"/>
      <c r="K19" s="5" t="s">
        <v>62</v>
      </c>
      <c r="L19" s="6"/>
      <c r="M19" s="5"/>
      <c r="N19" s="5"/>
      <c r="O19" s="5"/>
      <c r="Q19" s="5"/>
      <c r="R19" s="5"/>
      <c r="S19" s="5"/>
      <c r="T19" s="5"/>
      <c r="U19" s="5" t="s">
        <v>62</v>
      </c>
      <c r="V19" s="5"/>
      <c r="W19" s="6"/>
      <c r="X19" s="5"/>
      <c r="Y19" s="5"/>
      <c r="Z19" s="5"/>
    </row>
    <row r="20" spans="2:26" outlineLevel="1" x14ac:dyDescent="0.45">
      <c r="B20" s="5"/>
      <c r="C20" s="5"/>
      <c r="D20" s="5"/>
      <c r="F20" s="5"/>
      <c r="G20" s="5"/>
      <c r="H20" s="5"/>
      <c r="I20" s="5"/>
      <c r="J20" s="5"/>
      <c r="K20" s="5" t="s">
        <v>63</v>
      </c>
      <c r="L20" s="6"/>
      <c r="M20" s="5"/>
      <c r="N20" s="5"/>
      <c r="O20" s="5"/>
      <c r="Q20" s="5"/>
      <c r="R20" s="5"/>
      <c r="S20" s="5"/>
      <c r="T20" s="5"/>
      <c r="U20" s="5" t="s">
        <v>63</v>
      </c>
      <c r="V20" s="5"/>
      <c r="W20" s="6"/>
      <c r="X20" s="5"/>
      <c r="Y20" s="5"/>
      <c r="Z20" s="5"/>
    </row>
    <row r="21" spans="2:26" outlineLevel="1" x14ac:dyDescent="0.45">
      <c r="B21" s="5"/>
      <c r="C21" s="5"/>
      <c r="D21" s="5"/>
      <c r="F21" s="5"/>
      <c r="G21" s="5"/>
      <c r="H21" s="5"/>
      <c r="I21" s="5"/>
      <c r="J21" s="5"/>
      <c r="K21" s="5" t="s">
        <v>64</v>
      </c>
      <c r="L21" s="6"/>
      <c r="M21" s="5"/>
      <c r="N21" s="5"/>
      <c r="O21" s="5"/>
      <c r="Q21" s="5"/>
      <c r="R21" s="5"/>
      <c r="S21" s="5"/>
      <c r="T21" s="5"/>
      <c r="U21" s="5" t="s">
        <v>64</v>
      </c>
      <c r="V21" s="5"/>
      <c r="W21" s="6"/>
      <c r="X21" s="5"/>
      <c r="Y21" s="5"/>
      <c r="Z21" s="5"/>
    </row>
    <row r="22" spans="2:26" outlineLevel="1" x14ac:dyDescent="0.45">
      <c r="B22" s="5"/>
      <c r="C22" s="5"/>
      <c r="D22" s="5"/>
      <c r="F22" s="5"/>
      <c r="G22" s="5"/>
      <c r="H22" s="5"/>
      <c r="I22" s="5"/>
      <c r="J22" s="5"/>
      <c r="K22" s="5" t="s">
        <v>65</v>
      </c>
      <c r="L22" s="6"/>
      <c r="M22" s="5"/>
      <c r="N22" s="5"/>
      <c r="O22" s="5"/>
      <c r="Q22" s="5"/>
      <c r="R22" s="5"/>
      <c r="S22" s="5"/>
      <c r="T22" s="5"/>
      <c r="U22" s="5" t="s">
        <v>65</v>
      </c>
      <c r="V22" s="5"/>
      <c r="W22" s="6"/>
      <c r="X22" s="5"/>
      <c r="Y22" s="5"/>
      <c r="Z22" s="5"/>
    </row>
    <row r="23" spans="2:26" outlineLevel="1" x14ac:dyDescent="0.45">
      <c r="B23" s="5"/>
      <c r="C23" s="5"/>
      <c r="D23" s="5"/>
      <c r="F23" s="5"/>
      <c r="G23" s="5"/>
      <c r="H23" s="5"/>
      <c r="I23" s="5"/>
      <c r="J23" s="5"/>
      <c r="K23" s="5" t="s">
        <v>66</v>
      </c>
      <c r="L23" s="6"/>
      <c r="M23" s="5"/>
      <c r="N23" s="5"/>
      <c r="O23" s="5"/>
      <c r="Q23" s="5"/>
      <c r="R23" s="5"/>
      <c r="S23" s="5"/>
      <c r="T23" s="5"/>
      <c r="U23" s="5" t="s">
        <v>66</v>
      </c>
      <c r="V23" s="5"/>
      <c r="W23" s="6"/>
      <c r="X23" s="5"/>
      <c r="Y23" s="5"/>
      <c r="Z23" s="5"/>
    </row>
    <row r="25" spans="2:26" ht="18.600000000000001" x14ac:dyDescent="0.45">
      <c r="B25" s="16" t="s">
        <v>13</v>
      </c>
      <c r="C25" s="17"/>
      <c r="D25" s="17"/>
      <c r="F25" s="18" t="s">
        <v>19</v>
      </c>
      <c r="G25" s="19"/>
      <c r="H25" s="19"/>
      <c r="I25" s="19"/>
      <c r="J25" s="19"/>
      <c r="K25" s="19"/>
      <c r="L25" s="19"/>
      <c r="M25" s="19"/>
      <c r="N25" s="19"/>
      <c r="O25" s="19"/>
      <c r="Q25" s="18" t="s">
        <v>19</v>
      </c>
      <c r="R25" s="19"/>
      <c r="S25" s="19"/>
      <c r="T25" s="19"/>
      <c r="U25" s="19"/>
      <c r="V25" s="19"/>
      <c r="W25" s="19"/>
      <c r="X25" s="19"/>
      <c r="Y25" s="19"/>
      <c r="Z25" s="19"/>
    </row>
    <row r="26" spans="2:26" outlineLevel="1" x14ac:dyDescent="0.45">
      <c r="B26" s="8" t="s">
        <v>1</v>
      </c>
      <c r="C26" s="8"/>
      <c r="D26" s="8"/>
      <c r="F26" s="11" t="s">
        <v>6</v>
      </c>
      <c r="G26" s="11"/>
      <c r="H26" s="11" t="s">
        <v>7</v>
      </c>
      <c r="I26" s="11"/>
      <c r="J26" s="11" t="s">
        <v>2</v>
      </c>
      <c r="K26" s="11" t="s">
        <v>0</v>
      </c>
      <c r="L26" s="11" t="s">
        <v>3</v>
      </c>
      <c r="M26" s="11" t="s">
        <v>4</v>
      </c>
      <c r="N26" s="11" t="s">
        <v>18</v>
      </c>
      <c r="O26" s="11" t="s">
        <v>5</v>
      </c>
      <c r="Q26" s="11" t="s">
        <v>6</v>
      </c>
      <c r="R26" s="11"/>
      <c r="S26" s="11" t="s">
        <v>7</v>
      </c>
      <c r="T26" s="11"/>
      <c r="U26" s="11" t="s">
        <v>2</v>
      </c>
      <c r="V26" s="11" t="s">
        <v>0</v>
      </c>
      <c r="W26" s="11" t="s">
        <v>3</v>
      </c>
      <c r="X26" s="11" t="s">
        <v>4</v>
      </c>
      <c r="Y26" s="11" t="s">
        <v>18</v>
      </c>
      <c r="Z26" s="11" t="s">
        <v>5</v>
      </c>
    </row>
    <row r="27" spans="2:26" outlineLevel="1" x14ac:dyDescent="0.45">
      <c r="B27" s="5"/>
      <c r="C27" s="5"/>
      <c r="D27" s="5"/>
      <c r="F27" s="5"/>
      <c r="G27" s="5"/>
      <c r="H27" s="5"/>
      <c r="I27" s="5"/>
      <c r="J27" s="5"/>
      <c r="K27" s="5"/>
      <c r="L27" s="6"/>
      <c r="M27" s="5"/>
      <c r="N27" s="5"/>
      <c r="O27" s="5"/>
      <c r="Q27" s="5"/>
      <c r="R27" s="5"/>
      <c r="S27" s="5"/>
      <c r="T27" s="5"/>
      <c r="U27" s="5"/>
      <c r="V27" s="5"/>
      <c r="W27" s="6"/>
      <c r="X27" s="5"/>
      <c r="Y27" s="5"/>
      <c r="Z27" s="5"/>
    </row>
    <row r="28" spans="2:26" outlineLevel="1" x14ac:dyDescent="0.45">
      <c r="B28" s="5"/>
      <c r="C28" s="5"/>
      <c r="D28" s="5"/>
      <c r="F28" s="5"/>
      <c r="G28" s="5"/>
      <c r="H28" s="5"/>
      <c r="I28" s="5"/>
      <c r="J28" s="5"/>
      <c r="K28" s="5" t="s">
        <v>60</v>
      </c>
      <c r="L28" s="6"/>
      <c r="M28" s="5"/>
      <c r="N28" s="5"/>
      <c r="O28" s="5"/>
      <c r="Q28" s="5"/>
      <c r="R28" s="5"/>
      <c r="S28" s="5"/>
      <c r="T28" s="5"/>
      <c r="U28" s="5"/>
      <c r="V28" s="5"/>
      <c r="W28" s="6"/>
      <c r="X28" s="5"/>
      <c r="Y28" s="5"/>
      <c r="Z28" s="5"/>
    </row>
    <row r="29" spans="2:26" outlineLevel="1" x14ac:dyDescent="0.45">
      <c r="B29" s="5"/>
      <c r="C29" s="5"/>
      <c r="D29" s="5"/>
      <c r="F29" s="5"/>
      <c r="G29" s="5"/>
      <c r="H29" s="5"/>
      <c r="I29" s="5"/>
      <c r="J29" s="5"/>
      <c r="K29" s="5" t="s">
        <v>60</v>
      </c>
      <c r="L29" s="6"/>
      <c r="M29" s="5"/>
      <c r="N29" s="5"/>
      <c r="O29" s="5"/>
      <c r="Q29" s="5"/>
      <c r="R29" s="5"/>
      <c r="S29" s="5"/>
      <c r="T29" s="5"/>
      <c r="U29" s="5"/>
      <c r="V29" s="5"/>
      <c r="W29" s="6"/>
      <c r="X29" s="5"/>
      <c r="Y29" s="5"/>
      <c r="Z29" s="5"/>
    </row>
    <row r="30" spans="2:26" outlineLevel="1" x14ac:dyDescent="0.45">
      <c r="B30" s="5"/>
      <c r="C30" s="5"/>
      <c r="D30" s="5"/>
      <c r="F30" s="5"/>
      <c r="G30" s="5"/>
      <c r="H30" s="5"/>
      <c r="I30" s="5"/>
      <c r="J30" s="5"/>
      <c r="K30" s="5" t="s">
        <v>60</v>
      </c>
      <c r="L30" s="6"/>
      <c r="M30" s="5"/>
      <c r="N30" s="5"/>
      <c r="O30" s="5"/>
      <c r="Q30" s="5"/>
      <c r="R30" s="5"/>
      <c r="S30" s="5"/>
      <c r="T30" s="5"/>
      <c r="U30" s="5"/>
      <c r="V30" s="5"/>
      <c r="W30" s="6"/>
      <c r="X30" s="5"/>
      <c r="Y30" s="5"/>
      <c r="Z30" s="5"/>
    </row>
    <row r="31" spans="2:26" outlineLevel="1" x14ac:dyDescent="0.45">
      <c r="B31" s="5"/>
      <c r="C31" s="5"/>
      <c r="D31" s="5"/>
      <c r="F31" s="5"/>
      <c r="G31" s="5"/>
      <c r="H31" s="5"/>
      <c r="I31" s="5"/>
      <c r="J31" s="5"/>
      <c r="K31" s="5" t="s">
        <v>60</v>
      </c>
      <c r="L31" s="6"/>
      <c r="M31" s="5"/>
      <c r="N31" s="5"/>
      <c r="O31" s="5"/>
      <c r="Q31" s="5"/>
      <c r="R31" s="5"/>
      <c r="S31" s="5"/>
      <c r="T31" s="5"/>
      <c r="U31" s="5"/>
      <c r="V31" s="5"/>
      <c r="W31" s="6"/>
      <c r="X31" s="5"/>
      <c r="Y31" s="5"/>
      <c r="Z31" s="5"/>
    </row>
    <row r="32" spans="2:26" outlineLevel="1" x14ac:dyDescent="0.45">
      <c r="B32" s="5"/>
      <c r="C32" s="5"/>
      <c r="D32" s="5"/>
      <c r="F32" s="5"/>
      <c r="G32" s="5"/>
      <c r="H32" s="5"/>
      <c r="I32" s="5"/>
      <c r="J32" s="5"/>
      <c r="K32" s="5" t="s">
        <v>60</v>
      </c>
      <c r="L32" s="6"/>
      <c r="M32" s="5"/>
      <c r="N32" s="5"/>
      <c r="O32" s="5"/>
      <c r="Q32" s="5"/>
      <c r="R32" s="5"/>
      <c r="S32" s="5"/>
      <c r="T32" s="5"/>
      <c r="U32" s="5"/>
      <c r="V32" s="5"/>
      <c r="W32" s="6"/>
      <c r="X32" s="5"/>
      <c r="Y32" s="5"/>
      <c r="Z32" s="5"/>
    </row>
    <row r="33" spans="2:26" outlineLevel="1" x14ac:dyDescent="0.45">
      <c r="B33" s="5"/>
      <c r="C33" s="5"/>
      <c r="D33" s="5"/>
      <c r="F33" s="5"/>
      <c r="G33" s="5"/>
      <c r="H33" s="5"/>
      <c r="I33" s="5"/>
      <c r="J33" s="5"/>
      <c r="K33" s="5" t="s">
        <v>60</v>
      </c>
      <c r="L33" s="6"/>
      <c r="M33" s="5"/>
      <c r="N33" s="5"/>
      <c r="O33" s="5"/>
      <c r="Q33" s="5"/>
      <c r="R33" s="5"/>
      <c r="S33" s="5"/>
      <c r="T33" s="5"/>
      <c r="U33" s="5"/>
      <c r="V33" s="5"/>
      <c r="W33" s="6"/>
      <c r="X33" s="5"/>
      <c r="Y33" s="5"/>
      <c r="Z33" s="5"/>
    </row>
    <row r="34" spans="2:26" outlineLevel="1" x14ac:dyDescent="0.45">
      <c r="B34" s="5"/>
      <c r="C34" s="5"/>
      <c r="D34" s="5"/>
      <c r="F34" s="5"/>
      <c r="G34" s="5"/>
      <c r="H34" s="5"/>
      <c r="I34" s="5"/>
      <c r="J34" s="5"/>
      <c r="K34" s="5"/>
      <c r="L34" s="6"/>
      <c r="M34" s="5"/>
      <c r="N34" s="5"/>
      <c r="O34" s="5"/>
      <c r="Q34" s="5"/>
      <c r="R34" s="5"/>
      <c r="S34" s="5"/>
      <c r="T34" s="5"/>
      <c r="U34" s="5"/>
      <c r="V34" s="5"/>
      <c r="W34" s="6"/>
      <c r="X34" s="5"/>
      <c r="Y34" s="5"/>
      <c r="Z34" s="5"/>
    </row>
    <row r="35" spans="2:26" outlineLevel="1" x14ac:dyDescent="0.45">
      <c r="B35" s="5"/>
      <c r="C35" s="5"/>
      <c r="D35" s="5"/>
      <c r="F35" s="5"/>
      <c r="G35" s="5"/>
      <c r="H35" s="5"/>
      <c r="I35" s="5"/>
      <c r="J35" s="5"/>
      <c r="K35" s="5"/>
      <c r="L35" s="6"/>
      <c r="M35" s="5"/>
      <c r="N35" s="5"/>
      <c r="O35" s="5"/>
      <c r="Q35" s="5"/>
      <c r="R35" s="5"/>
      <c r="S35" s="5"/>
      <c r="T35" s="5"/>
      <c r="U35" s="5"/>
      <c r="V35" s="5"/>
      <c r="W35" s="6"/>
      <c r="X35" s="5"/>
      <c r="Y35" s="5"/>
      <c r="Z35" s="5"/>
    </row>
    <row r="36" spans="2:26" outlineLevel="1" x14ac:dyDescent="0.45">
      <c r="B36" s="5"/>
      <c r="C36" s="5"/>
      <c r="D36" s="5"/>
      <c r="F36" s="5"/>
      <c r="G36" s="5"/>
      <c r="H36" s="5"/>
      <c r="I36" s="5"/>
      <c r="J36" s="5"/>
      <c r="K36" s="5"/>
      <c r="L36" s="6"/>
      <c r="M36" s="5"/>
      <c r="N36" s="5"/>
      <c r="O36" s="5"/>
      <c r="Q36" s="5"/>
      <c r="R36" s="5"/>
      <c r="S36" s="5"/>
      <c r="T36" s="5"/>
      <c r="U36" s="5"/>
      <c r="V36" s="5"/>
      <c r="W36" s="6"/>
      <c r="X36" s="5"/>
      <c r="Y36" s="5"/>
      <c r="Z36" s="5"/>
    </row>
    <row r="38" spans="2:26" ht="18.600000000000001" x14ac:dyDescent="0.45">
      <c r="B38" s="16" t="s">
        <v>13</v>
      </c>
      <c r="C38" s="17"/>
      <c r="D38" s="17"/>
      <c r="F38" s="18" t="s">
        <v>19</v>
      </c>
      <c r="G38" s="19"/>
      <c r="H38" s="19"/>
      <c r="I38" s="19"/>
      <c r="J38" s="19"/>
      <c r="K38" s="19"/>
      <c r="L38" s="19"/>
      <c r="M38" s="19"/>
      <c r="N38" s="19"/>
      <c r="O38" s="19"/>
      <c r="Q38" s="18" t="s">
        <v>19</v>
      </c>
      <c r="R38" s="19"/>
      <c r="S38" s="19"/>
      <c r="T38" s="19"/>
      <c r="U38" s="19"/>
      <c r="V38" s="19"/>
      <c r="W38" s="19"/>
      <c r="X38" s="19"/>
      <c r="Y38" s="19"/>
      <c r="Z38" s="19"/>
    </row>
    <row r="39" spans="2:26" outlineLevel="1" x14ac:dyDescent="0.45">
      <c r="B39" s="8" t="s">
        <v>1</v>
      </c>
      <c r="C39" s="8"/>
      <c r="D39" s="8"/>
      <c r="F39" s="11" t="s">
        <v>6</v>
      </c>
      <c r="G39" s="11"/>
      <c r="H39" s="11" t="s">
        <v>7</v>
      </c>
      <c r="I39" s="11"/>
      <c r="J39" s="11" t="s">
        <v>2</v>
      </c>
      <c r="K39" s="11" t="s">
        <v>0</v>
      </c>
      <c r="L39" s="11" t="s">
        <v>3</v>
      </c>
      <c r="M39" s="11" t="s">
        <v>4</v>
      </c>
      <c r="N39" s="11" t="s">
        <v>18</v>
      </c>
      <c r="O39" s="11" t="s">
        <v>5</v>
      </c>
      <c r="Q39" s="11" t="s">
        <v>6</v>
      </c>
      <c r="R39" s="11"/>
      <c r="S39" s="11" t="s">
        <v>7</v>
      </c>
      <c r="T39" s="11"/>
      <c r="U39" s="11" t="s">
        <v>2</v>
      </c>
      <c r="V39" s="11" t="s">
        <v>0</v>
      </c>
      <c r="W39" s="11" t="s">
        <v>3</v>
      </c>
      <c r="X39" s="11" t="s">
        <v>4</v>
      </c>
      <c r="Y39" s="11" t="s">
        <v>18</v>
      </c>
      <c r="Z39" s="11" t="s">
        <v>5</v>
      </c>
    </row>
    <row r="40" spans="2:26" outlineLevel="1" x14ac:dyDescent="0.45">
      <c r="B40" s="5"/>
      <c r="C40" s="5"/>
      <c r="D40" s="5"/>
      <c r="F40" s="5"/>
      <c r="G40" s="5"/>
      <c r="H40" s="5"/>
      <c r="I40" s="5"/>
      <c r="J40" s="5"/>
      <c r="K40" s="5"/>
      <c r="L40" s="6"/>
      <c r="M40" s="5"/>
      <c r="N40" s="5"/>
      <c r="O40" s="5"/>
      <c r="Q40" s="5"/>
      <c r="R40" s="5"/>
      <c r="S40" s="5"/>
      <c r="T40" s="5"/>
      <c r="U40" s="5"/>
      <c r="V40" s="5"/>
      <c r="W40" s="6"/>
      <c r="X40" s="5"/>
      <c r="Y40" s="5"/>
      <c r="Z40" s="5"/>
    </row>
    <row r="41" spans="2:26" outlineLevel="1" x14ac:dyDescent="0.45">
      <c r="B41" s="5"/>
      <c r="C41" s="5"/>
      <c r="D41" s="5"/>
      <c r="F41" s="5"/>
      <c r="G41" s="5"/>
      <c r="H41" s="5"/>
      <c r="I41" s="5"/>
      <c r="J41" s="5"/>
      <c r="K41" s="5"/>
      <c r="L41" s="6"/>
      <c r="M41" s="5"/>
      <c r="N41" s="5"/>
      <c r="O41" s="5"/>
      <c r="Q41" s="5"/>
      <c r="R41" s="5"/>
      <c r="S41" s="5"/>
      <c r="T41" s="5"/>
      <c r="U41" s="5"/>
      <c r="V41" s="5"/>
      <c r="W41" s="6"/>
      <c r="X41" s="5"/>
      <c r="Y41" s="5"/>
      <c r="Z41" s="5"/>
    </row>
    <row r="42" spans="2:26" outlineLevel="1" x14ac:dyDescent="0.45">
      <c r="B42" s="5"/>
      <c r="C42" s="5"/>
      <c r="D42" s="5"/>
      <c r="F42" s="5"/>
      <c r="G42" s="5"/>
      <c r="H42" s="5"/>
      <c r="I42" s="5"/>
      <c r="J42" s="5"/>
      <c r="K42" s="5"/>
      <c r="L42" s="6"/>
      <c r="M42" s="5"/>
      <c r="N42" s="5"/>
      <c r="O42" s="5"/>
      <c r="Q42" s="5"/>
      <c r="R42" s="5"/>
      <c r="S42" s="5"/>
      <c r="T42" s="5"/>
      <c r="U42" s="5"/>
      <c r="V42" s="5"/>
      <c r="W42" s="6"/>
      <c r="X42" s="5"/>
      <c r="Y42" s="5"/>
      <c r="Z42" s="5"/>
    </row>
    <row r="43" spans="2:26" outlineLevel="1" x14ac:dyDescent="0.45">
      <c r="B43" s="5"/>
      <c r="C43" s="5"/>
      <c r="D43" s="5"/>
      <c r="F43" s="5"/>
      <c r="G43" s="5"/>
      <c r="H43" s="5"/>
      <c r="I43" s="5"/>
      <c r="J43" s="5"/>
      <c r="K43" s="5"/>
      <c r="L43" s="6"/>
      <c r="M43" s="5"/>
      <c r="N43" s="5"/>
      <c r="O43" s="5"/>
      <c r="Q43" s="5"/>
      <c r="R43" s="5"/>
      <c r="S43" s="5"/>
      <c r="T43" s="5"/>
      <c r="U43" s="5"/>
      <c r="V43" s="5"/>
      <c r="W43" s="6"/>
      <c r="X43" s="5"/>
      <c r="Y43" s="5"/>
      <c r="Z43" s="5"/>
    </row>
    <row r="44" spans="2:26" outlineLevel="1" x14ac:dyDescent="0.45">
      <c r="B44" s="5"/>
      <c r="C44" s="5"/>
      <c r="D44" s="5"/>
      <c r="F44" s="5"/>
      <c r="G44" s="5"/>
      <c r="H44" s="5"/>
      <c r="I44" s="5"/>
      <c r="J44" s="5"/>
      <c r="K44" s="5"/>
      <c r="L44" s="6"/>
      <c r="M44" s="5"/>
      <c r="N44" s="5"/>
      <c r="O44" s="5"/>
      <c r="Q44" s="5"/>
      <c r="R44" s="5"/>
      <c r="S44" s="5"/>
      <c r="T44" s="5"/>
      <c r="U44" s="5"/>
      <c r="V44" s="5"/>
      <c r="W44" s="6"/>
      <c r="X44" s="5"/>
      <c r="Y44" s="5"/>
      <c r="Z44" s="5"/>
    </row>
    <row r="45" spans="2:26" outlineLevel="1" x14ac:dyDescent="0.45">
      <c r="B45" s="5"/>
      <c r="C45" s="5"/>
      <c r="D45" s="5"/>
      <c r="F45" s="5"/>
      <c r="G45" s="5"/>
      <c r="H45" s="5"/>
      <c r="I45" s="5"/>
      <c r="J45" s="5"/>
      <c r="K45" s="5"/>
      <c r="L45" s="6"/>
      <c r="M45" s="5"/>
      <c r="N45" s="5"/>
      <c r="O45" s="5"/>
      <c r="Q45" s="5"/>
      <c r="R45" s="5"/>
      <c r="S45" s="5"/>
      <c r="T45" s="5"/>
      <c r="U45" s="5"/>
      <c r="V45" s="5"/>
      <c r="W45" s="6"/>
      <c r="X45" s="5"/>
      <c r="Y45" s="5"/>
      <c r="Z45" s="5"/>
    </row>
    <row r="46" spans="2:26" outlineLevel="1" x14ac:dyDescent="0.45">
      <c r="B46" s="5"/>
      <c r="C46" s="5"/>
      <c r="D46" s="5"/>
      <c r="F46" s="5"/>
      <c r="G46" s="5"/>
      <c r="H46" s="5"/>
      <c r="I46" s="5"/>
      <c r="J46" s="5"/>
      <c r="K46" s="5"/>
      <c r="L46" s="6"/>
      <c r="M46" s="5"/>
      <c r="N46" s="5"/>
      <c r="O46" s="5"/>
      <c r="Q46" s="5"/>
      <c r="R46" s="5"/>
      <c r="S46" s="5"/>
      <c r="T46" s="5"/>
      <c r="U46" s="5"/>
      <c r="V46" s="5"/>
      <c r="W46" s="6"/>
      <c r="X46" s="5"/>
      <c r="Y46" s="5"/>
      <c r="Z46" s="5"/>
    </row>
    <row r="47" spans="2:26" outlineLevel="1" x14ac:dyDescent="0.45">
      <c r="B47" s="5"/>
      <c r="C47" s="5"/>
      <c r="D47" s="5"/>
      <c r="F47" s="5"/>
      <c r="G47" s="5"/>
      <c r="H47" s="5"/>
      <c r="I47" s="5"/>
      <c r="J47" s="5"/>
      <c r="K47" s="5"/>
      <c r="L47" s="6"/>
      <c r="M47" s="5"/>
      <c r="N47" s="5"/>
      <c r="O47" s="5"/>
      <c r="Q47" s="5"/>
      <c r="R47" s="5"/>
      <c r="S47" s="5"/>
      <c r="T47" s="5"/>
      <c r="U47" s="5"/>
      <c r="V47" s="5"/>
      <c r="W47" s="6"/>
      <c r="X47" s="5"/>
      <c r="Y47" s="5"/>
      <c r="Z47" s="5"/>
    </row>
    <row r="48" spans="2:26" outlineLevel="1" x14ac:dyDescent="0.45">
      <c r="B48" s="5"/>
      <c r="C48" s="5"/>
      <c r="D48" s="5"/>
      <c r="F48" s="5"/>
      <c r="G48" s="5"/>
      <c r="H48" s="5"/>
      <c r="I48" s="5"/>
      <c r="J48" s="5"/>
      <c r="K48" s="5"/>
      <c r="L48" s="6"/>
      <c r="M48" s="5"/>
      <c r="N48" s="5"/>
      <c r="O48" s="5"/>
      <c r="Q48" s="5"/>
      <c r="R48" s="5"/>
      <c r="S48" s="5"/>
      <c r="T48" s="5"/>
      <c r="U48" s="5"/>
      <c r="V48" s="5"/>
      <c r="W48" s="6"/>
      <c r="X48" s="5"/>
      <c r="Y48" s="5"/>
      <c r="Z48" s="5"/>
    </row>
    <row r="49" spans="2:26" outlineLevel="1" x14ac:dyDescent="0.45">
      <c r="B49" s="5"/>
      <c r="C49" s="5"/>
      <c r="D49" s="5"/>
      <c r="F49" s="5"/>
      <c r="G49" s="5"/>
      <c r="H49" s="5"/>
      <c r="I49" s="5"/>
      <c r="J49" s="5"/>
      <c r="K49" s="5"/>
      <c r="L49" s="6"/>
      <c r="M49" s="5"/>
      <c r="N49" s="5"/>
      <c r="O49" s="5"/>
      <c r="Q49" s="5"/>
      <c r="R49" s="5"/>
      <c r="S49" s="5"/>
      <c r="T49" s="5"/>
      <c r="U49" s="5"/>
      <c r="V49" s="5"/>
      <c r="W49" s="6"/>
      <c r="X49" s="5"/>
      <c r="Y49" s="5"/>
      <c r="Z49" s="5"/>
    </row>
  </sheetData>
  <phoneticPr fontId="1"/>
  <dataValidations count="1">
    <dataValidation type="list" allowBlank="1" showInputMessage="1" showErrorMessage="1" sqref="K14:K23 V14:V23 U16:U23 V27:V36 K40:K49 V40:V49 K27:K36">
      <formula1>"TODO,OK,NG→OK,NG,MASK,N/A,OMIT,-"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39"/>
  <sheetViews>
    <sheetView zoomScale="85" zoomScaleNormal="85" workbookViewId="0">
      <selection activeCell="G10" sqref="G10"/>
    </sheetView>
  </sheetViews>
  <sheetFormatPr defaultRowHeight="15" x14ac:dyDescent="0.45"/>
  <cols>
    <col min="1" max="1" width="3.69921875" style="2" customWidth="1"/>
    <col min="2" max="16384" width="8.796875" style="2"/>
  </cols>
  <sheetData>
    <row r="2" spans="2:24" ht="22.8" x14ac:dyDescent="0.45">
      <c r="B2" s="1" t="s">
        <v>21</v>
      </c>
    </row>
    <row r="4" spans="2:24" x14ac:dyDescent="0.45">
      <c r="C4" s="3" t="s">
        <v>20</v>
      </c>
      <c r="D4" s="7">
        <f>SUM(D5:D9)</f>
        <v>22</v>
      </c>
    </row>
    <row r="5" spans="2:24" x14ac:dyDescent="0.45">
      <c r="C5" s="3" t="s">
        <v>8</v>
      </c>
      <c r="D5" s="7">
        <f>COUNTIF(B12:Y40, "TODO")</f>
        <v>3</v>
      </c>
    </row>
    <row r="6" spans="2:24" x14ac:dyDescent="0.45">
      <c r="C6" s="3" t="s">
        <v>9</v>
      </c>
      <c r="D6" s="7">
        <f>COUNTIF(B12:Y40,"OK")</f>
        <v>10</v>
      </c>
    </row>
    <row r="7" spans="2:24" x14ac:dyDescent="0.45">
      <c r="C7" s="3" t="s">
        <v>12</v>
      </c>
      <c r="D7" s="7">
        <f>COUNTIF(B12:Y40,"NG→OK")</f>
        <v>3</v>
      </c>
    </row>
    <row r="8" spans="2:24" x14ac:dyDescent="0.45">
      <c r="C8" s="3" t="s">
        <v>10</v>
      </c>
      <c r="D8" s="7">
        <f>COUNTIF(B12:Y40, "NG")</f>
        <v>3</v>
      </c>
    </row>
    <row r="9" spans="2:24" x14ac:dyDescent="0.45">
      <c r="C9" s="3" t="s">
        <v>11</v>
      </c>
      <c r="D9" s="7">
        <f>COUNTIF(B12:Y40, "MASK")</f>
        <v>3</v>
      </c>
    </row>
    <row r="10" spans="2:24" x14ac:dyDescent="0.45">
      <c r="C10" s="3" t="s">
        <v>42</v>
      </c>
      <c r="D10" s="7">
        <f>(NumOfNGtoOK3+NumOfNG3)/NumOfALL3</f>
        <v>0.27272727272727271</v>
      </c>
    </row>
    <row r="12" spans="2:24" ht="18.600000000000001" x14ac:dyDescent="0.45">
      <c r="B12" s="16" t="s">
        <v>13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N12" s="16" t="s">
        <v>13</v>
      </c>
      <c r="O12" s="17"/>
      <c r="P12" s="17"/>
      <c r="Q12" s="17"/>
      <c r="R12" s="17"/>
      <c r="S12" s="17"/>
      <c r="T12" s="17"/>
      <c r="U12" s="17"/>
      <c r="V12" s="17"/>
      <c r="W12" s="17"/>
      <c r="X12" s="17"/>
    </row>
    <row r="14" spans="2:24" x14ac:dyDescent="0.45">
      <c r="C14" s="19" t="s">
        <v>32</v>
      </c>
      <c r="D14" s="19" t="s">
        <v>33</v>
      </c>
      <c r="E14" s="19" t="s">
        <v>34</v>
      </c>
      <c r="F14" s="19" t="s">
        <v>35</v>
      </c>
      <c r="G14" s="19" t="s">
        <v>36</v>
      </c>
      <c r="H14" s="19" t="s">
        <v>37</v>
      </c>
      <c r="I14" s="19" t="s">
        <v>38</v>
      </c>
      <c r="J14" s="19" t="s">
        <v>39</v>
      </c>
      <c r="K14" s="19" t="s">
        <v>40</v>
      </c>
      <c r="L14" s="19" t="s">
        <v>41</v>
      </c>
      <c r="O14" s="19" t="s">
        <v>32</v>
      </c>
      <c r="P14" s="19" t="s">
        <v>33</v>
      </c>
      <c r="Q14" s="19" t="s">
        <v>34</v>
      </c>
      <c r="R14" s="19" t="s">
        <v>35</v>
      </c>
      <c r="S14" s="19" t="s">
        <v>36</v>
      </c>
      <c r="T14" s="19" t="s">
        <v>37</v>
      </c>
      <c r="U14" s="19" t="s">
        <v>38</v>
      </c>
      <c r="V14" s="19" t="s">
        <v>39</v>
      </c>
      <c r="W14" s="19" t="s">
        <v>40</v>
      </c>
      <c r="X14" s="19" t="s">
        <v>41</v>
      </c>
    </row>
    <row r="15" spans="2:24" x14ac:dyDescent="0.45">
      <c r="B15" s="19" t="s">
        <v>22</v>
      </c>
      <c r="C15" s="5"/>
      <c r="D15" s="5"/>
      <c r="E15" s="5"/>
      <c r="F15" s="5"/>
      <c r="G15" s="5"/>
      <c r="H15" s="5"/>
      <c r="I15" s="5"/>
      <c r="J15" s="5"/>
      <c r="K15" s="5"/>
      <c r="L15" s="5"/>
      <c r="N15" s="19" t="s">
        <v>22</v>
      </c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2:24" x14ac:dyDescent="0.45">
      <c r="B16" s="19" t="s">
        <v>23</v>
      </c>
      <c r="C16" s="5"/>
      <c r="D16" s="5"/>
      <c r="E16" s="5"/>
      <c r="F16" s="5"/>
      <c r="G16" s="5"/>
      <c r="H16" s="5"/>
      <c r="I16" s="5"/>
      <c r="J16" s="5"/>
      <c r="K16" s="5"/>
      <c r="L16" s="5"/>
      <c r="N16" s="19" t="s">
        <v>23</v>
      </c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2:24" x14ac:dyDescent="0.45">
      <c r="B17" s="19" t="s">
        <v>24</v>
      </c>
      <c r="C17" s="5"/>
      <c r="D17" s="5"/>
      <c r="E17" s="5" t="s">
        <v>59</v>
      </c>
      <c r="F17" s="5" t="s">
        <v>59</v>
      </c>
      <c r="G17" s="5" t="s">
        <v>59</v>
      </c>
      <c r="H17" s="5"/>
      <c r="I17" s="5" t="s">
        <v>60</v>
      </c>
      <c r="J17" s="5"/>
      <c r="K17" s="5"/>
      <c r="L17" s="5"/>
      <c r="N17" s="19" t="s">
        <v>24</v>
      </c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2:24" x14ac:dyDescent="0.45">
      <c r="B18" s="19" t="s">
        <v>25</v>
      </c>
      <c r="C18" s="5"/>
      <c r="D18" s="5"/>
      <c r="E18" s="5" t="s">
        <v>60</v>
      </c>
      <c r="F18" s="5" t="s">
        <v>60</v>
      </c>
      <c r="G18" s="5" t="s">
        <v>60</v>
      </c>
      <c r="H18" s="5"/>
      <c r="I18" s="5" t="s">
        <v>60</v>
      </c>
      <c r="J18" s="5"/>
      <c r="K18" s="5"/>
      <c r="L18" s="5"/>
      <c r="N18" s="19" t="s">
        <v>25</v>
      </c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2:24" x14ac:dyDescent="0.45">
      <c r="B19" s="19" t="s">
        <v>26</v>
      </c>
      <c r="C19" s="5"/>
      <c r="D19" s="5"/>
      <c r="E19" s="5" t="s">
        <v>61</v>
      </c>
      <c r="F19" s="5" t="s">
        <v>61</v>
      </c>
      <c r="G19" s="5" t="s">
        <v>61</v>
      </c>
      <c r="H19" s="5"/>
      <c r="I19" s="5" t="s">
        <v>60</v>
      </c>
      <c r="J19" s="5"/>
      <c r="K19" s="5"/>
      <c r="L19" s="5"/>
      <c r="N19" s="19" t="s">
        <v>26</v>
      </c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2:24" x14ac:dyDescent="0.45">
      <c r="B20" s="19" t="s">
        <v>27</v>
      </c>
      <c r="C20" s="5"/>
      <c r="D20" s="5"/>
      <c r="E20" s="5" t="s">
        <v>62</v>
      </c>
      <c r="F20" s="5" t="s">
        <v>62</v>
      </c>
      <c r="G20" s="5" t="s">
        <v>62</v>
      </c>
      <c r="H20" s="5"/>
      <c r="I20" s="5" t="s">
        <v>60</v>
      </c>
      <c r="J20" s="5"/>
      <c r="K20" s="5"/>
      <c r="L20" s="5"/>
      <c r="N20" s="19" t="s">
        <v>27</v>
      </c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2:24" x14ac:dyDescent="0.45">
      <c r="B21" s="19" t="s">
        <v>28</v>
      </c>
      <c r="C21" s="5"/>
      <c r="D21" s="5"/>
      <c r="E21" s="5" t="s">
        <v>63</v>
      </c>
      <c r="F21" s="5" t="s">
        <v>63</v>
      </c>
      <c r="G21" s="5" t="s">
        <v>63</v>
      </c>
      <c r="H21" s="5"/>
      <c r="I21" s="5" t="s">
        <v>60</v>
      </c>
      <c r="J21" s="5"/>
      <c r="K21" s="5"/>
      <c r="L21" s="5"/>
      <c r="N21" s="19" t="s">
        <v>28</v>
      </c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2:24" x14ac:dyDescent="0.45">
      <c r="B22" s="19" t="s">
        <v>29</v>
      </c>
      <c r="C22" s="5"/>
      <c r="D22" s="5"/>
      <c r="E22" s="5" t="s">
        <v>64</v>
      </c>
      <c r="F22" s="5" t="s">
        <v>64</v>
      </c>
      <c r="G22" s="5" t="s">
        <v>64</v>
      </c>
      <c r="H22" s="5"/>
      <c r="I22" s="5" t="s">
        <v>60</v>
      </c>
      <c r="J22" s="5"/>
      <c r="K22" s="5"/>
      <c r="L22" s="5"/>
      <c r="N22" s="19" t="s">
        <v>29</v>
      </c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2:24" x14ac:dyDescent="0.45">
      <c r="B23" s="19" t="s">
        <v>30</v>
      </c>
      <c r="C23" s="5"/>
      <c r="D23" s="5"/>
      <c r="E23" s="5" t="s">
        <v>65</v>
      </c>
      <c r="F23" s="5" t="s">
        <v>65</v>
      </c>
      <c r="G23" s="5" t="s">
        <v>65</v>
      </c>
      <c r="H23" s="5"/>
      <c r="I23" s="5" t="s">
        <v>60</v>
      </c>
      <c r="J23" s="5"/>
      <c r="K23" s="5"/>
      <c r="L23" s="5"/>
      <c r="N23" s="19" t="s">
        <v>30</v>
      </c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2:24" x14ac:dyDescent="0.45">
      <c r="B24" s="19" t="s">
        <v>31</v>
      </c>
      <c r="C24" s="5"/>
      <c r="D24" s="5"/>
      <c r="E24" s="5" t="s">
        <v>66</v>
      </c>
      <c r="F24" s="5" t="s">
        <v>66</v>
      </c>
      <c r="G24" s="5" t="s">
        <v>66</v>
      </c>
      <c r="H24" s="5"/>
      <c r="I24" s="5"/>
      <c r="J24" s="5"/>
      <c r="K24" s="5"/>
      <c r="L24" s="5"/>
      <c r="N24" s="19" t="s">
        <v>31</v>
      </c>
      <c r="O24" s="5"/>
      <c r="P24" s="5"/>
      <c r="Q24" s="5"/>
      <c r="R24" s="5"/>
      <c r="S24" s="5"/>
      <c r="T24" s="5"/>
      <c r="U24" s="5"/>
      <c r="V24" s="5"/>
      <c r="W24" s="5"/>
      <c r="X24" s="5"/>
    </row>
    <row r="27" spans="2:24" ht="18.600000000000001" x14ac:dyDescent="0.45">
      <c r="B27" s="16" t="s">
        <v>13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N27" s="16" t="s">
        <v>13</v>
      </c>
      <c r="O27" s="17"/>
      <c r="P27" s="17"/>
      <c r="Q27" s="17"/>
      <c r="R27" s="17"/>
      <c r="S27" s="17"/>
      <c r="T27" s="17"/>
      <c r="U27" s="17"/>
      <c r="V27" s="17"/>
      <c r="W27" s="17"/>
      <c r="X27" s="17"/>
    </row>
    <row r="29" spans="2:24" x14ac:dyDescent="0.45">
      <c r="C29" s="19" t="s">
        <v>32</v>
      </c>
      <c r="D29" s="19" t="s">
        <v>33</v>
      </c>
      <c r="E29" s="19" t="s">
        <v>34</v>
      </c>
      <c r="F29" s="19" t="s">
        <v>35</v>
      </c>
      <c r="G29" s="19" t="s">
        <v>36</v>
      </c>
      <c r="H29" s="19" t="s">
        <v>37</v>
      </c>
      <c r="I29" s="19" t="s">
        <v>38</v>
      </c>
      <c r="J29" s="19" t="s">
        <v>39</v>
      </c>
      <c r="K29" s="19" t="s">
        <v>40</v>
      </c>
      <c r="L29" s="19" t="s">
        <v>41</v>
      </c>
      <c r="O29" s="19" t="s">
        <v>32</v>
      </c>
      <c r="P29" s="19" t="s">
        <v>33</v>
      </c>
      <c r="Q29" s="19" t="s">
        <v>34</v>
      </c>
      <c r="R29" s="19" t="s">
        <v>35</v>
      </c>
      <c r="S29" s="19" t="s">
        <v>36</v>
      </c>
      <c r="T29" s="19" t="s">
        <v>37</v>
      </c>
      <c r="U29" s="19" t="s">
        <v>38</v>
      </c>
      <c r="V29" s="19" t="s">
        <v>39</v>
      </c>
      <c r="W29" s="19" t="s">
        <v>40</v>
      </c>
      <c r="X29" s="19" t="s">
        <v>41</v>
      </c>
    </row>
    <row r="30" spans="2:24" x14ac:dyDescent="0.45">
      <c r="B30" s="19" t="s">
        <v>22</v>
      </c>
      <c r="C30" s="5"/>
      <c r="D30" s="5"/>
      <c r="E30" s="5"/>
      <c r="F30" s="5"/>
      <c r="G30" s="5"/>
      <c r="H30" s="5"/>
      <c r="I30" s="5"/>
      <c r="J30" s="5"/>
      <c r="K30" s="5"/>
      <c r="L30" s="5"/>
      <c r="N30" s="19" t="s">
        <v>22</v>
      </c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2:24" x14ac:dyDescent="0.45">
      <c r="B31" s="19" t="s">
        <v>23</v>
      </c>
      <c r="C31" s="5"/>
      <c r="D31" s="5"/>
      <c r="E31" s="5"/>
      <c r="F31" s="5"/>
      <c r="G31" s="5"/>
      <c r="H31" s="5"/>
      <c r="I31" s="5"/>
      <c r="J31" s="5"/>
      <c r="K31" s="5"/>
      <c r="L31" s="5"/>
      <c r="N31" s="19" t="s">
        <v>23</v>
      </c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2:24" x14ac:dyDescent="0.45">
      <c r="B32" s="19" t="s">
        <v>24</v>
      </c>
      <c r="C32" s="5"/>
      <c r="D32" s="5"/>
      <c r="E32" s="5"/>
      <c r="F32" s="5"/>
      <c r="G32" s="5"/>
      <c r="H32" s="5"/>
      <c r="I32" s="5"/>
      <c r="J32" s="5"/>
      <c r="K32" s="5"/>
      <c r="L32" s="5"/>
      <c r="N32" s="19" t="s">
        <v>24</v>
      </c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2:24" x14ac:dyDescent="0.45">
      <c r="B33" s="19" t="s">
        <v>25</v>
      </c>
      <c r="C33" s="5"/>
      <c r="D33" s="5"/>
      <c r="E33" s="5"/>
      <c r="F33" s="5"/>
      <c r="G33" s="5"/>
      <c r="H33" s="5"/>
      <c r="I33" s="5"/>
      <c r="J33" s="5"/>
      <c r="K33" s="5"/>
      <c r="L33" s="5"/>
      <c r="N33" s="19" t="s">
        <v>25</v>
      </c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2:24" x14ac:dyDescent="0.45">
      <c r="B34" s="19" t="s">
        <v>26</v>
      </c>
      <c r="C34" s="5"/>
      <c r="D34" s="5"/>
      <c r="E34" s="5"/>
      <c r="F34" s="5"/>
      <c r="G34" s="5"/>
      <c r="H34" s="5"/>
      <c r="I34" s="5"/>
      <c r="J34" s="5"/>
      <c r="K34" s="5"/>
      <c r="L34" s="5"/>
      <c r="N34" s="19" t="s">
        <v>26</v>
      </c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2:24" x14ac:dyDescent="0.45">
      <c r="B35" s="19" t="s">
        <v>27</v>
      </c>
      <c r="C35" s="5"/>
      <c r="D35" s="5"/>
      <c r="E35" s="5"/>
      <c r="F35" s="5"/>
      <c r="G35" s="5"/>
      <c r="H35" s="5"/>
      <c r="I35" s="5"/>
      <c r="J35" s="5"/>
      <c r="K35" s="5"/>
      <c r="L35" s="5"/>
      <c r="N35" s="19" t="s">
        <v>27</v>
      </c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2:24" x14ac:dyDescent="0.45">
      <c r="B36" s="19" t="s">
        <v>28</v>
      </c>
      <c r="C36" s="5"/>
      <c r="D36" s="5"/>
      <c r="E36" s="5"/>
      <c r="F36" s="5"/>
      <c r="G36" s="5"/>
      <c r="H36" s="5"/>
      <c r="I36" s="5"/>
      <c r="J36" s="5"/>
      <c r="K36" s="5"/>
      <c r="L36" s="5"/>
      <c r="N36" s="19" t="s">
        <v>28</v>
      </c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2:24" x14ac:dyDescent="0.45">
      <c r="B37" s="19" t="s">
        <v>29</v>
      </c>
      <c r="C37" s="5"/>
      <c r="D37" s="5"/>
      <c r="E37" s="5"/>
      <c r="F37" s="5"/>
      <c r="G37" s="5"/>
      <c r="H37" s="5"/>
      <c r="I37" s="5"/>
      <c r="J37" s="5"/>
      <c r="K37" s="5"/>
      <c r="L37" s="5"/>
      <c r="N37" s="19" t="s">
        <v>29</v>
      </c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2:24" x14ac:dyDescent="0.45">
      <c r="B38" s="19" t="s">
        <v>30</v>
      </c>
      <c r="C38" s="5"/>
      <c r="D38" s="5"/>
      <c r="E38" s="5"/>
      <c r="F38" s="5"/>
      <c r="G38" s="5"/>
      <c r="H38" s="5"/>
      <c r="I38" s="5"/>
      <c r="J38" s="5"/>
      <c r="K38" s="5"/>
      <c r="L38" s="5"/>
      <c r="N38" s="19" t="s">
        <v>30</v>
      </c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2:24" x14ac:dyDescent="0.45">
      <c r="B39" s="19" t="s">
        <v>31</v>
      </c>
      <c r="C39" s="5"/>
      <c r="D39" s="5"/>
      <c r="E39" s="5"/>
      <c r="F39" s="5"/>
      <c r="G39" s="5"/>
      <c r="H39" s="5"/>
      <c r="I39" s="5"/>
      <c r="J39" s="5"/>
      <c r="K39" s="5"/>
      <c r="L39" s="5"/>
      <c r="N39" s="19" t="s">
        <v>31</v>
      </c>
      <c r="O39" s="5"/>
      <c r="P39" s="5"/>
      <c r="Q39" s="5"/>
      <c r="R39" s="5"/>
      <c r="S39" s="5"/>
      <c r="T39" s="5"/>
      <c r="U39" s="5"/>
      <c r="V39" s="5"/>
      <c r="W39" s="5"/>
      <c r="X39" s="5"/>
    </row>
  </sheetData>
  <phoneticPr fontId="1"/>
  <dataValidations count="1">
    <dataValidation type="list" allowBlank="1" showInputMessage="1" showErrorMessage="1" sqref="O30:X39 O15:X24 C30:L39 C15:L24">
      <formula1>"TODO,OK,NG→OK,NG,MASK,N/A,OMIT,-"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72"/>
  <sheetViews>
    <sheetView workbookViewId="0">
      <selection activeCell="C10" sqref="C10"/>
    </sheetView>
  </sheetViews>
  <sheetFormatPr defaultRowHeight="15" x14ac:dyDescent="0.45"/>
  <cols>
    <col min="1" max="1" width="3.69921875" style="2" customWidth="1"/>
    <col min="2" max="2" width="41.19921875" style="2" customWidth="1"/>
    <col min="3" max="3" width="9.19921875" style="2" bestFit="1" customWidth="1"/>
    <col min="4" max="4" width="10.5" style="2" customWidth="1"/>
    <col min="5" max="5" width="14.5" style="2" bestFit="1" customWidth="1"/>
    <col min="6" max="6" width="32.69921875" style="2" customWidth="1"/>
    <col min="7" max="7" width="8.796875" style="2"/>
    <col min="8" max="8" width="14.5" style="2" bestFit="1" customWidth="1"/>
    <col min="9" max="9" width="14.19921875" style="2" bestFit="1" customWidth="1"/>
    <col min="10" max="16384" width="8.796875" style="2"/>
  </cols>
  <sheetData>
    <row r="2" spans="2:9" ht="22.8" x14ac:dyDescent="0.45">
      <c r="B2" s="1" t="s">
        <v>58</v>
      </c>
    </row>
    <row r="4" spans="2:9" x14ac:dyDescent="0.45">
      <c r="B4" s="20" t="s">
        <v>56</v>
      </c>
      <c r="C4" s="7">
        <f>SUM(C5:C7)</f>
        <v>6</v>
      </c>
      <c r="H4" s="20" t="s">
        <v>57</v>
      </c>
      <c r="I4" s="7">
        <f>SUM(I5:I7)</f>
        <v>3</v>
      </c>
    </row>
    <row r="5" spans="2:9" x14ac:dyDescent="0.45">
      <c r="B5" s="20" t="s">
        <v>45</v>
      </c>
      <c r="C5" s="7">
        <f>COUNTIF(C13:C72,"A")</f>
        <v>1</v>
      </c>
      <c r="H5" s="20" t="s">
        <v>54</v>
      </c>
      <c r="I5" s="7">
        <f>COUNTIF(I13:I72, "Open")</f>
        <v>1</v>
      </c>
    </row>
    <row r="6" spans="2:9" x14ac:dyDescent="0.45">
      <c r="B6" s="20" t="s">
        <v>46</v>
      </c>
      <c r="C6" s="7">
        <f>COUNTIF(C13:C72,"B")</f>
        <v>1</v>
      </c>
      <c r="H6" s="20" t="s">
        <v>55</v>
      </c>
      <c r="I6" s="7">
        <f>COUNTIF(I13:I72, "OK")</f>
        <v>1</v>
      </c>
    </row>
    <row r="7" spans="2:9" x14ac:dyDescent="0.45">
      <c r="B7" s="20" t="s">
        <v>47</v>
      </c>
      <c r="C7" s="7">
        <f>COUNTIF(C13:C72,"C")</f>
        <v>4</v>
      </c>
      <c r="H7" s="20" t="s">
        <v>10</v>
      </c>
      <c r="I7" s="7">
        <f>COUNTIF(I13:I72, "NG")</f>
        <v>1</v>
      </c>
    </row>
    <row r="8" spans="2:9" x14ac:dyDescent="0.45">
      <c r="B8" s="20" t="s">
        <v>48</v>
      </c>
      <c r="C8" s="7">
        <f>COUNTIF(C13:C72,"D")</f>
        <v>1</v>
      </c>
    </row>
    <row r="9" spans="2:9" x14ac:dyDescent="0.45">
      <c r="B9" s="20" t="s">
        <v>44</v>
      </c>
      <c r="C9" s="7">
        <f>COUNTIF(C13:C72,"Q")</f>
        <v>1</v>
      </c>
    </row>
    <row r="10" spans="2:9" x14ac:dyDescent="0.45">
      <c r="B10" s="20" t="s">
        <v>43</v>
      </c>
      <c r="C10" s="7">
        <f>COUNTIF(C13:C72,"N")</f>
        <v>1</v>
      </c>
    </row>
    <row r="12" spans="2:9" x14ac:dyDescent="0.45">
      <c r="B12" s="11" t="s">
        <v>49</v>
      </c>
      <c r="C12" s="11" t="s">
        <v>13</v>
      </c>
      <c r="D12" s="11" t="s">
        <v>50</v>
      </c>
      <c r="E12" s="11" t="s">
        <v>3</v>
      </c>
      <c r="F12" s="11" t="s">
        <v>51</v>
      </c>
      <c r="G12" s="11" t="s">
        <v>52</v>
      </c>
      <c r="H12" s="11" t="s">
        <v>53</v>
      </c>
      <c r="I12" s="11" t="s">
        <v>0</v>
      </c>
    </row>
    <row r="13" spans="2:9" x14ac:dyDescent="0.45">
      <c r="B13" s="21"/>
      <c r="C13" s="21"/>
      <c r="D13" s="5"/>
      <c r="E13" s="6"/>
      <c r="F13" s="5"/>
      <c r="G13" s="5"/>
      <c r="H13" s="6"/>
      <c r="I13" s="5"/>
    </row>
    <row r="14" spans="2:9" x14ac:dyDescent="0.45">
      <c r="B14" s="21"/>
      <c r="C14" s="21" t="s">
        <v>67</v>
      </c>
      <c r="D14" s="5"/>
      <c r="E14" s="6"/>
      <c r="F14" s="5"/>
      <c r="G14" s="5"/>
      <c r="H14" s="6"/>
      <c r="I14" s="5" t="s">
        <v>60</v>
      </c>
    </row>
    <row r="15" spans="2:9" x14ac:dyDescent="0.45">
      <c r="B15" s="21"/>
      <c r="C15" s="21" t="s">
        <v>68</v>
      </c>
      <c r="D15" s="5"/>
      <c r="E15" s="6"/>
      <c r="F15" s="5"/>
      <c r="G15" s="5"/>
      <c r="H15" s="6"/>
      <c r="I15" s="5" t="s">
        <v>73</v>
      </c>
    </row>
    <row r="16" spans="2:9" x14ac:dyDescent="0.45">
      <c r="B16" s="21"/>
      <c r="C16" s="21" t="s">
        <v>69</v>
      </c>
      <c r="D16" s="5"/>
      <c r="E16" s="6"/>
      <c r="F16" s="5"/>
      <c r="G16" s="5"/>
      <c r="H16" s="6"/>
      <c r="I16" s="5" t="s">
        <v>62</v>
      </c>
    </row>
    <row r="17" spans="2:9" x14ac:dyDescent="0.45">
      <c r="B17" s="21"/>
      <c r="C17" s="21" t="s">
        <v>70</v>
      </c>
      <c r="D17" s="5"/>
      <c r="E17" s="6"/>
      <c r="F17" s="5"/>
      <c r="G17" s="5"/>
      <c r="H17" s="6"/>
      <c r="I17" s="5"/>
    </row>
    <row r="18" spans="2:9" x14ac:dyDescent="0.45">
      <c r="B18" s="21"/>
      <c r="C18" s="21" t="s">
        <v>71</v>
      </c>
      <c r="D18" s="5"/>
      <c r="E18" s="6"/>
      <c r="F18" s="5"/>
      <c r="G18" s="5"/>
      <c r="H18" s="6"/>
      <c r="I18" s="5"/>
    </row>
    <row r="19" spans="2:9" x14ac:dyDescent="0.45">
      <c r="B19" s="21"/>
      <c r="C19" s="21" t="s">
        <v>72</v>
      </c>
      <c r="D19" s="5"/>
      <c r="E19" s="6"/>
      <c r="F19" s="5"/>
      <c r="G19" s="5"/>
      <c r="H19" s="6"/>
      <c r="I19" s="5"/>
    </row>
    <row r="20" spans="2:9" x14ac:dyDescent="0.45">
      <c r="B20" s="21"/>
      <c r="C20" s="21"/>
      <c r="D20" s="5"/>
      <c r="E20" s="6"/>
      <c r="F20" s="5"/>
      <c r="G20" s="5"/>
      <c r="H20" s="6"/>
      <c r="I20" s="5"/>
    </row>
    <row r="21" spans="2:9" x14ac:dyDescent="0.45">
      <c r="B21" s="21"/>
      <c r="C21" s="21" t="s">
        <v>69</v>
      </c>
      <c r="D21" s="5"/>
      <c r="E21" s="6"/>
      <c r="F21" s="5"/>
      <c r="G21" s="5"/>
      <c r="H21" s="6"/>
      <c r="I21" s="5"/>
    </row>
    <row r="22" spans="2:9" x14ac:dyDescent="0.45">
      <c r="B22" s="21"/>
      <c r="C22" s="21" t="s">
        <v>69</v>
      </c>
      <c r="D22" s="5"/>
      <c r="E22" s="6"/>
      <c r="F22" s="5"/>
      <c r="G22" s="5"/>
      <c r="H22" s="6"/>
      <c r="I22" s="5"/>
    </row>
    <row r="23" spans="2:9" x14ac:dyDescent="0.45">
      <c r="B23" s="21"/>
      <c r="C23" s="21" t="s">
        <v>69</v>
      </c>
      <c r="D23" s="5"/>
      <c r="E23" s="6"/>
      <c r="F23" s="5"/>
      <c r="G23" s="5"/>
      <c r="H23" s="6"/>
      <c r="I23" s="5"/>
    </row>
    <row r="24" spans="2:9" x14ac:dyDescent="0.45">
      <c r="B24" s="21"/>
      <c r="C24" s="21"/>
      <c r="D24" s="5"/>
      <c r="E24" s="6"/>
      <c r="F24" s="5"/>
      <c r="G24" s="5"/>
      <c r="H24" s="6"/>
      <c r="I24" s="5"/>
    </row>
    <row r="25" spans="2:9" x14ac:dyDescent="0.45">
      <c r="B25" s="21"/>
      <c r="C25" s="21"/>
      <c r="D25" s="5"/>
      <c r="E25" s="6"/>
      <c r="F25" s="5"/>
      <c r="G25" s="5"/>
      <c r="H25" s="6"/>
      <c r="I25" s="5"/>
    </row>
    <row r="26" spans="2:9" x14ac:dyDescent="0.45">
      <c r="B26" s="21"/>
      <c r="C26" s="21"/>
      <c r="D26" s="5"/>
      <c r="E26" s="6"/>
      <c r="F26" s="5"/>
      <c r="G26" s="5"/>
      <c r="H26" s="6"/>
      <c r="I26" s="5"/>
    </row>
    <row r="27" spans="2:9" x14ac:dyDescent="0.45">
      <c r="B27" s="21"/>
      <c r="C27" s="21"/>
      <c r="D27" s="5"/>
      <c r="E27" s="6"/>
      <c r="F27" s="5"/>
      <c r="G27" s="5"/>
      <c r="H27" s="6"/>
      <c r="I27" s="5"/>
    </row>
    <row r="28" spans="2:9" x14ac:dyDescent="0.45">
      <c r="B28" s="21"/>
      <c r="C28" s="21"/>
      <c r="D28" s="5"/>
      <c r="E28" s="6"/>
      <c r="F28" s="5"/>
      <c r="G28" s="5"/>
      <c r="H28" s="6"/>
      <c r="I28" s="5"/>
    </row>
    <row r="29" spans="2:9" x14ac:dyDescent="0.45">
      <c r="B29" s="21"/>
      <c r="C29" s="21"/>
      <c r="D29" s="5"/>
      <c r="E29" s="6"/>
      <c r="F29" s="5"/>
      <c r="G29" s="5"/>
      <c r="H29" s="6"/>
      <c r="I29" s="5"/>
    </row>
    <row r="30" spans="2:9" x14ac:dyDescent="0.45">
      <c r="B30" s="21"/>
      <c r="C30" s="21"/>
      <c r="D30" s="5"/>
      <c r="E30" s="6"/>
      <c r="F30" s="5"/>
      <c r="G30" s="5"/>
      <c r="H30" s="6"/>
      <c r="I30" s="5"/>
    </row>
    <row r="31" spans="2:9" x14ac:dyDescent="0.45">
      <c r="B31" s="21"/>
      <c r="C31" s="21"/>
      <c r="D31" s="5"/>
      <c r="E31" s="6"/>
      <c r="F31" s="5"/>
      <c r="G31" s="5"/>
      <c r="H31" s="6"/>
      <c r="I31" s="5"/>
    </row>
    <row r="32" spans="2:9" x14ac:dyDescent="0.45">
      <c r="B32" s="21"/>
      <c r="C32" s="21"/>
      <c r="D32" s="5"/>
      <c r="E32" s="6"/>
      <c r="F32" s="5"/>
      <c r="G32" s="5"/>
      <c r="H32" s="6"/>
      <c r="I32" s="5"/>
    </row>
    <row r="33" spans="2:9" x14ac:dyDescent="0.45">
      <c r="B33" s="21"/>
      <c r="C33" s="21"/>
      <c r="D33" s="5"/>
      <c r="E33" s="6"/>
      <c r="F33" s="5"/>
      <c r="G33" s="5"/>
      <c r="H33" s="6"/>
      <c r="I33" s="5"/>
    </row>
    <row r="34" spans="2:9" x14ac:dyDescent="0.45">
      <c r="B34" s="21"/>
      <c r="C34" s="21"/>
      <c r="D34" s="5"/>
      <c r="E34" s="6"/>
      <c r="F34" s="5"/>
      <c r="G34" s="5"/>
      <c r="H34" s="6"/>
      <c r="I34" s="5"/>
    </row>
    <row r="35" spans="2:9" x14ac:dyDescent="0.45">
      <c r="B35" s="21"/>
      <c r="C35" s="21"/>
      <c r="D35" s="5"/>
      <c r="E35" s="6"/>
      <c r="F35" s="5"/>
      <c r="G35" s="5"/>
      <c r="H35" s="6"/>
      <c r="I35" s="5"/>
    </row>
    <row r="36" spans="2:9" x14ac:dyDescent="0.45">
      <c r="B36" s="21"/>
      <c r="C36" s="21"/>
      <c r="D36" s="5"/>
      <c r="E36" s="6"/>
      <c r="F36" s="5"/>
      <c r="G36" s="5"/>
      <c r="H36" s="6"/>
      <c r="I36" s="5"/>
    </row>
    <row r="37" spans="2:9" x14ac:dyDescent="0.45">
      <c r="B37" s="21"/>
      <c r="C37" s="21"/>
      <c r="D37" s="5"/>
      <c r="E37" s="6"/>
      <c r="F37" s="5"/>
      <c r="G37" s="5"/>
      <c r="H37" s="6"/>
      <c r="I37" s="5"/>
    </row>
    <row r="38" spans="2:9" x14ac:dyDescent="0.45">
      <c r="B38" s="21"/>
      <c r="C38" s="21"/>
      <c r="D38" s="5"/>
      <c r="E38" s="6"/>
      <c r="F38" s="5"/>
      <c r="G38" s="5"/>
      <c r="H38" s="6"/>
      <c r="I38" s="5"/>
    </row>
    <row r="39" spans="2:9" x14ac:dyDescent="0.45">
      <c r="B39" s="21"/>
      <c r="C39" s="21"/>
      <c r="D39" s="5"/>
      <c r="E39" s="6"/>
      <c r="F39" s="5"/>
      <c r="G39" s="5"/>
      <c r="H39" s="6"/>
      <c r="I39" s="5"/>
    </row>
    <row r="40" spans="2:9" x14ac:dyDescent="0.45">
      <c r="B40" s="21"/>
      <c r="C40" s="21"/>
      <c r="D40" s="5"/>
      <c r="E40" s="6"/>
      <c r="F40" s="5"/>
      <c r="G40" s="5"/>
      <c r="H40" s="6"/>
      <c r="I40" s="5"/>
    </row>
    <row r="41" spans="2:9" x14ac:dyDescent="0.45">
      <c r="B41" s="21"/>
      <c r="C41" s="21"/>
      <c r="D41" s="5"/>
      <c r="E41" s="6"/>
      <c r="F41" s="5"/>
      <c r="G41" s="5"/>
      <c r="H41" s="6"/>
      <c r="I41" s="5"/>
    </row>
    <row r="42" spans="2:9" x14ac:dyDescent="0.45">
      <c r="B42" s="21"/>
      <c r="C42" s="21"/>
      <c r="D42" s="5"/>
      <c r="E42" s="6"/>
      <c r="F42" s="5"/>
      <c r="G42" s="5"/>
      <c r="H42" s="6"/>
      <c r="I42" s="5"/>
    </row>
    <row r="43" spans="2:9" x14ac:dyDescent="0.45">
      <c r="B43" s="21"/>
      <c r="C43" s="21"/>
      <c r="D43" s="5"/>
      <c r="E43" s="6"/>
      <c r="F43" s="5"/>
      <c r="G43" s="5"/>
      <c r="H43" s="6"/>
      <c r="I43" s="5"/>
    </row>
    <row r="44" spans="2:9" x14ac:dyDescent="0.45">
      <c r="B44" s="21"/>
      <c r="C44" s="21"/>
      <c r="D44" s="5"/>
      <c r="E44" s="6"/>
      <c r="F44" s="5"/>
      <c r="G44" s="5"/>
      <c r="H44" s="6"/>
      <c r="I44" s="5"/>
    </row>
    <row r="45" spans="2:9" x14ac:dyDescent="0.45">
      <c r="B45" s="21"/>
      <c r="C45" s="21"/>
      <c r="D45" s="5"/>
      <c r="E45" s="6"/>
      <c r="F45" s="5"/>
      <c r="G45" s="5"/>
      <c r="H45" s="6"/>
      <c r="I45" s="5"/>
    </row>
    <row r="46" spans="2:9" x14ac:dyDescent="0.45">
      <c r="B46" s="21"/>
      <c r="C46" s="21"/>
      <c r="D46" s="5"/>
      <c r="E46" s="6"/>
      <c r="F46" s="5"/>
      <c r="G46" s="5"/>
      <c r="H46" s="6"/>
      <c r="I46" s="5"/>
    </row>
    <row r="47" spans="2:9" x14ac:dyDescent="0.45">
      <c r="B47" s="21"/>
      <c r="C47" s="21"/>
      <c r="D47" s="5"/>
      <c r="E47" s="6"/>
      <c r="F47" s="5"/>
      <c r="G47" s="5"/>
      <c r="H47" s="6"/>
      <c r="I47" s="5"/>
    </row>
    <row r="48" spans="2:9" x14ac:dyDescent="0.45">
      <c r="B48" s="21"/>
      <c r="C48" s="21"/>
      <c r="D48" s="5"/>
      <c r="E48" s="6"/>
      <c r="F48" s="5"/>
      <c r="G48" s="5"/>
      <c r="H48" s="6"/>
      <c r="I48" s="5"/>
    </row>
    <row r="49" spans="2:9" x14ac:dyDescent="0.45">
      <c r="B49" s="21"/>
      <c r="C49" s="21"/>
      <c r="D49" s="5"/>
      <c r="E49" s="6"/>
      <c r="F49" s="5"/>
      <c r="G49" s="5"/>
      <c r="H49" s="6"/>
      <c r="I49" s="5"/>
    </row>
    <row r="50" spans="2:9" x14ac:dyDescent="0.45">
      <c r="B50" s="21"/>
      <c r="C50" s="21"/>
      <c r="D50" s="5"/>
      <c r="E50" s="6"/>
      <c r="F50" s="5"/>
      <c r="G50" s="5"/>
      <c r="H50" s="6"/>
      <c r="I50" s="5"/>
    </row>
    <row r="51" spans="2:9" x14ac:dyDescent="0.45">
      <c r="B51" s="21"/>
      <c r="C51" s="21"/>
      <c r="D51" s="5"/>
      <c r="E51" s="6"/>
      <c r="F51" s="5"/>
      <c r="G51" s="5"/>
      <c r="H51" s="6"/>
      <c r="I51" s="5"/>
    </row>
    <row r="52" spans="2:9" x14ac:dyDescent="0.45">
      <c r="B52" s="21"/>
      <c r="C52" s="21"/>
      <c r="D52" s="5"/>
      <c r="E52" s="6"/>
      <c r="F52" s="5"/>
      <c r="G52" s="5"/>
      <c r="H52" s="6"/>
      <c r="I52" s="5"/>
    </row>
    <row r="53" spans="2:9" x14ac:dyDescent="0.45">
      <c r="B53" s="21"/>
      <c r="C53" s="21"/>
      <c r="D53" s="5"/>
      <c r="E53" s="6"/>
      <c r="F53" s="5"/>
      <c r="G53" s="5"/>
      <c r="H53" s="6"/>
      <c r="I53" s="5"/>
    </row>
    <row r="54" spans="2:9" x14ac:dyDescent="0.45">
      <c r="B54" s="21"/>
      <c r="C54" s="21"/>
      <c r="D54" s="5"/>
      <c r="E54" s="6"/>
      <c r="F54" s="5"/>
      <c r="G54" s="5"/>
      <c r="H54" s="6"/>
      <c r="I54" s="5"/>
    </row>
    <row r="55" spans="2:9" x14ac:dyDescent="0.45">
      <c r="B55" s="21"/>
      <c r="C55" s="21"/>
      <c r="D55" s="5"/>
      <c r="E55" s="6"/>
      <c r="F55" s="5"/>
      <c r="G55" s="5"/>
      <c r="H55" s="6"/>
      <c r="I55" s="5"/>
    </row>
    <row r="56" spans="2:9" x14ac:dyDescent="0.45">
      <c r="B56" s="21"/>
      <c r="C56" s="21"/>
      <c r="D56" s="5"/>
      <c r="E56" s="6"/>
      <c r="F56" s="5"/>
      <c r="G56" s="5"/>
      <c r="H56" s="6"/>
      <c r="I56" s="5"/>
    </row>
    <row r="57" spans="2:9" x14ac:dyDescent="0.45">
      <c r="B57" s="21"/>
      <c r="C57" s="21"/>
      <c r="D57" s="5"/>
      <c r="E57" s="6"/>
      <c r="F57" s="5"/>
      <c r="G57" s="5"/>
      <c r="H57" s="6"/>
      <c r="I57" s="5"/>
    </row>
    <row r="58" spans="2:9" x14ac:dyDescent="0.45">
      <c r="B58" s="21"/>
      <c r="C58" s="21"/>
      <c r="D58" s="5"/>
      <c r="E58" s="6"/>
      <c r="F58" s="5"/>
      <c r="G58" s="5"/>
      <c r="H58" s="6"/>
      <c r="I58" s="5"/>
    </row>
    <row r="59" spans="2:9" x14ac:dyDescent="0.45">
      <c r="B59" s="21"/>
      <c r="C59" s="21"/>
      <c r="D59" s="5"/>
      <c r="E59" s="6"/>
      <c r="F59" s="5"/>
      <c r="G59" s="5"/>
      <c r="H59" s="6"/>
      <c r="I59" s="5"/>
    </row>
    <row r="60" spans="2:9" x14ac:dyDescent="0.45">
      <c r="B60" s="21"/>
      <c r="C60" s="21"/>
      <c r="D60" s="5"/>
      <c r="E60" s="6"/>
      <c r="F60" s="5"/>
      <c r="G60" s="5"/>
      <c r="H60" s="6"/>
      <c r="I60" s="5"/>
    </row>
    <row r="61" spans="2:9" x14ac:dyDescent="0.45">
      <c r="B61" s="21"/>
      <c r="C61" s="21"/>
      <c r="D61" s="5"/>
      <c r="E61" s="6"/>
      <c r="F61" s="5"/>
      <c r="G61" s="5"/>
      <c r="H61" s="6"/>
      <c r="I61" s="5"/>
    </row>
    <row r="62" spans="2:9" x14ac:dyDescent="0.45">
      <c r="B62" s="21"/>
      <c r="C62" s="21"/>
      <c r="D62" s="5"/>
      <c r="E62" s="6"/>
      <c r="F62" s="5"/>
      <c r="G62" s="5"/>
      <c r="H62" s="6"/>
      <c r="I62" s="5"/>
    </row>
    <row r="63" spans="2:9" x14ac:dyDescent="0.45">
      <c r="B63" s="21"/>
      <c r="C63" s="21"/>
      <c r="D63" s="5"/>
      <c r="E63" s="6"/>
      <c r="F63" s="5"/>
      <c r="G63" s="5"/>
      <c r="H63" s="6"/>
      <c r="I63" s="5"/>
    </row>
    <row r="64" spans="2:9" x14ac:dyDescent="0.45">
      <c r="B64" s="21"/>
      <c r="C64" s="21"/>
      <c r="D64" s="5"/>
      <c r="E64" s="6"/>
      <c r="F64" s="5"/>
      <c r="G64" s="5"/>
      <c r="H64" s="6"/>
      <c r="I64" s="5"/>
    </row>
    <row r="65" spans="2:9" x14ac:dyDescent="0.45">
      <c r="B65" s="21"/>
      <c r="C65" s="21"/>
      <c r="D65" s="5"/>
      <c r="E65" s="6"/>
      <c r="F65" s="5"/>
      <c r="G65" s="5"/>
      <c r="H65" s="6"/>
      <c r="I65" s="5"/>
    </row>
    <row r="66" spans="2:9" x14ac:dyDescent="0.45">
      <c r="B66" s="21"/>
      <c r="C66" s="21"/>
      <c r="D66" s="5"/>
      <c r="E66" s="6"/>
      <c r="F66" s="5"/>
      <c r="G66" s="5"/>
      <c r="H66" s="6"/>
      <c r="I66" s="5"/>
    </row>
    <row r="67" spans="2:9" x14ac:dyDescent="0.45">
      <c r="B67" s="21"/>
      <c r="C67" s="21"/>
      <c r="D67" s="5"/>
      <c r="E67" s="6"/>
      <c r="F67" s="5"/>
      <c r="G67" s="5"/>
      <c r="H67" s="6"/>
      <c r="I67" s="5"/>
    </row>
    <row r="68" spans="2:9" x14ac:dyDescent="0.45">
      <c r="B68" s="21"/>
      <c r="C68" s="21"/>
      <c r="D68" s="5"/>
      <c r="E68" s="6"/>
      <c r="F68" s="5"/>
      <c r="G68" s="5"/>
      <c r="H68" s="6"/>
      <c r="I68" s="5"/>
    </row>
    <row r="69" spans="2:9" x14ac:dyDescent="0.45">
      <c r="B69" s="21"/>
      <c r="C69" s="21"/>
      <c r="D69" s="5"/>
      <c r="E69" s="6"/>
      <c r="F69" s="5"/>
      <c r="G69" s="5"/>
      <c r="H69" s="6"/>
      <c r="I69" s="5"/>
    </row>
    <row r="70" spans="2:9" x14ac:dyDescent="0.45">
      <c r="B70" s="21"/>
      <c r="C70" s="21"/>
      <c r="D70" s="5"/>
      <c r="E70" s="6"/>
      <c r="F70" s="5"/>
      <c r="G70" s="5"/>
      <c r="H70" s="6"/>
      <c r="I70" s="5"/>
    </row>
    <row r="71" spans="2:9" x14ac:dyDescent="0.45">
      <c r="B71" s="21"/>
      <c r="C71" s="21"/>
      <c r="D71" s="5"/>
      <c r="E71" s="6"/>
      <c r="F71" s="5"/>
      <c r="G71" s="5"/>
      <c r="H71" s="6"/>
      <c r="I71" s="5"/>
    </row>
    <row r="72" spans="2:9" x14ac:dyDescent="0.45">
      <c r="B72" s="21"/>
      <c r="C72" s="21"/>
      <c r="D72" s="5"/>
      <c r="E72" s="6"/>
      <c r="F72" s="5"/>
      <c r="G72" s="5"/>
      <c r="H72" s="6"/>
      <c r="I72" s="5"/>
    </row>
  </sheetData>
  <phoneticPr fontId="1"/>
  <dataValidations count="2">
    <dataValidation type="list" allowBlank="1" showInputMessage="1" showErrorMessage="1" sqref="C13:C72">
      <formula1>"A,B,C,D,Q,N"</formula1>
    </dataValidation>
    <dataValidation type="list" allowBlank="1" showInputMessage="1" showErrorMessage="1" sqref="I13:I72">
      <formula1>"Open,OK,NG"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32</vt:i4>
      </vt:variant>
    </vt:vector>
  </HeadingPairs>
  <TitlesOfParts>
    <vt:vector size="36" baseType="lpstr">
      <vt:lpstr>Test1</vt:lpstr>
      <vt:lpstr>Test2</vt:lpstr>
      <vt:lpstr>Test3</vt:lpstr>
      <vt:lpstr>Review</vt:lpstr>
      <vt:lpstr>BugRatio1</vt:lpstr>
      <vt:lpstr>BugRatio2</vt:lpstr>
      <vt:lpstr>BugRatio3</vt:lpstr>
      <vt:lpstr>NumOfACategory</vt:lpstr>
      <vt:lpstr>NumOfALL1</vt:lpstr>
      <vt:lpstr>NumOfALL2</vt:lpstr>
      <vt:lpstr>NumOfALL3</vt:lpstr>
      <vt:lpstr>NumOfAllCategory</vt:lpstr>
      <vt:lpstr>NumOfAllResult</vt:lpstr>
      <vt:lpstr>NumOfBCategory</vt:lpstr>
      <vt:lpstr>NumOfCCategory</vt:lpstr>
      <vt:lpstr>NumOfDCategory</vt:lpstr>
      <vt:lpstr>NumOfMASK1</vt:lpstr>
      <vt:lpstr>NumOfMASK2</vt:lpstr>
      <vt:lpstr>NumOfMASK3</vt:lpstr>
      <vt:lpstr>NumOfNCategory</vt:lpstr>
      <vt:lpstr>NumOfNG</vt:lpstr>
      <vt:lpstr>NumOfNG1</vt:lpstr>
      <vt:lpstr>NumOfNG2</vt:lpstr>
      <vt:lpstr>NumOfNG3</vt:lpstr>
      <vt:lpstr>NumOfNGtoOK1</vt:lpstr>
      <vt:lpstr>NumOfNGtoOK2</vt:lpstr>
      <vt:lpstr>NumOfNGtoOK3</vt:lpstr>
      <vt:lpstr>NumOfOK</vt:lpstr>
      <vt:lpstr>NumOfOK1</vt:lpstr>
      <vt:lpstr>NumOfOK2</vt:lpstr>
      <vt:lpstr>NumOfOK3</vt:lpstr>
      <vt:lpstr>NumOfOpen</vt:lpstr>
      <vt:lpstr>NumOfQCategory</vt:lpstr>
      <vt:lpstr>NumOfTODO1</vt:lpstr>
      <vt:lpstr>NumOfTODO2</vt:lpstr>
      <vt:lpstr>NumOfTODO3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2016-12-24T06:34:27Z</dcterms:modified>
</cp:coreProperties>
</file>